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3980" windowHeight="6345"/>
  </bookViews>
  <sheets>
    <sheet name="Тернейский район" sheetId="1" r:id="rId1"/>
  </sheets>
  <externalReferences>
    <externalReference r:id="rId2"/>
  </externalReferences>
  <definedNames>
    <definedName name="_xlnm.Print_Titles" localSheetId="0">'Тернейский район'!$A:$A,'Тернейский район'!$5:$7</definedName>
  </definedNames>
  <calcPr calcId="145621"/>
</workbook>
</file>

<file path=xl/calcChain.xml><?xml version="1.0" encoding="utf-8"?>
<calcChain xmlns="http://schemas.openxmlformats.org/spreadsheetml/2006/main">
  <c r="D97" i="1" l="1"/>
  <c r="D96" i="1"/>
  <c r="D95" i="1"/>
  <c r="D94" i="1"/>
  <c r="D93" i="1"/>
  <c r="D92" i="1"/>
  <c r="D91" i="1"/>
  <c r="D90" i="1"/>
  <c r="D88" i="1"/>
  <c r="D86" i="1"/>
  <c r="D85" i="1"/>
  <c r="D84" i="1"/>
  <c r="D83" i="1"/>
  <c r="D81" i="1"/>
  <c r="D79" i="1"/>
  <c r="D78" i="1"/>
  <c r="D77" i="1"/>
  <c r="D76" i="1"/>
  <c r="D75" i="1"/>
  <c r="D74" i="1"/>
  <c r="D72" i="1"/>
  <c r="D70" i="1"/>
  <c r="D65" i="1"/>
  <c r="D61" i="1"/>
  <c r="D56" i="1"/>
  <c r="D52" i="1"/>
  <c r="D47" i="1"/>
  <c r="D43" i="1"/>
  <c r="D42" i="1"/>
  <c r="D41" i="1"/>
  <c r="D40" i="1"/>
  <c r="D39" i="1"/>
  <c r="D38" i="1"/>
  <c r="D36" i="1"/>
  <c r="D34" i="1"/>
  <c r="D32" i="1"/>
  <c r="D31" i="1"/>
  <c r="D30" i="1"/>
  <c r="D29" i="1"/>
  <c r="D27" i="1"/>
  <c r="D25" i="1"/>
  <c r="D24" i="1"/>
  <c r="D23" i="1"/>
  <c r="D22" i="1"/>
  <c r="D21" i="1"/>
  <c r="D20" i="1"/>
  <c r="D18" i="1"/>
  <c r="C97" i="1"/>
  <c r="C96" i="1"/>
  <c r="C95" i="1"/>
  <c r="C94" i="1"/>
  <c r="C93" i="1"/>
  <c r="C92" i="1"/>
  <c r="C91" i="1"/>
  <c r="C90" i="1"/>
  <c r="C88" i="1"/>
  <c r="C86" i="1"/>
  <c r="C85" i="1"/>
  <c r="C84" i="1"/>
  <c r="C83" i="1"/>
  <c r="C81" i="1"/>
  <c r="C79" i="1"/>
  <c r="C78" i="1"/>
  <c r="C77" i="1"/>
  <c r="C76" i="1"/>
  <c r="C75" i="1"/>
  <c r="C74" i="1"/>
  <c r="C72" i="1"/>
  <c r="C70" i="1"/>
  <c r="C65" i="1"/>
  <c r="C61" i="1"/>
  <c r="C56" i="1"/>
  <c r="C52" i="1"/>
  <c r="C47" i="1"/>
  <c r="C43" i="1"/>
  <c r="C42" i="1"/>
  <c r="C41" i="1"/>
  <c r="C40" i="1"/>
  <c r="C39" i="1"/>
  <c r="C38" i="1"/>
  <c r="C36" i="1"/>
  <c r="C34" i="1"/>
  <c r="C32" i="1"/>
  <c r="C31" i="1"/>
  <c r="C30" i="1"/>
  <c r="C29" i="1"/>
  <c r="C27" i="1"/>
  <c r="C25" i="1"/>
  <c r="C24" i="1"/>
  <c r="C23" i="1"/>
  <c r="C22" i="1"/>
  <c r="C21" i="1"/>
  <c r="C20" i="1"/>
  <c r="C18" i="1"/>
  <c r="C16" i="1"/>
  <c r="C11" i="1"/>
  <c r="B86" i="1"/>
  <c r="B85" i="1"/>
  <c r="B84" i="1"/>
  <c r="B81" i="1"/>
  <c r="B78" i="1"/>
  <c r="B77" i="1"/>
  <c r="B76" i="1"/>
  <c r="B75" i="1"/>
  <c r="B72" i="1"/>
  <c r="B42" i="1"/>
  <c r="B96" i="1" s="1"/>
  <c r="B41" i="1"/>
  <c r="B40" i="1"/>
  <c r="B39" i="1"/>
  <c r="B93" i="1" s="1"/>
  <c r="B36" i="1"/>
  <c r="B32" i="1"/>
  <c r="B31" i="1"/>
  <c r="B30" i="1"/>
  <c r="B27" i="1"/>
  <c r="B24" i="1"/>
  <c r="B23" i="1"/>
  <c r="B22" i="1"/>
  <c r="B94" i="1" s="1"/>
  <c r="B21" i="1"/>
  <c r="B18" i="1"/>
  <c r="B95" i="1"/>
  <c r="H99" i="1"/>
  <c r="G99" i="1"/>
  <c r="F99" i="1"/>
  <c r="E99" i="1"/>
  <c r="D99" i="1"/>
  <c r="C99" i="1"/>
  <c r="B99" i="1"/>
  <c r="M86" i="1"/>
  <c r="L86" i="1"/>
  <c r="K86" i="1"/>
  <c r="J86" i="1"/>
  <c r="I86" i="1"/>
  <c r="H86" i="1"/>
  <c r="G86" i="1"/>
  <c r="F86" i="1"/>
  <c r="E86" i="1"/>
  <c r="M85" i="1"/>
  <c r="L85" i="1"/>
  <c r="K85" i="1"/>
  <c r="J85" i="1"/>
  <c r="I85" i="1"/>
  <c r="H85" i="1"/>
  <c r="G85" i="1"/>
  <c r="F85" i="1"/>
  <c r="E85" i="1"/>
  <c r="M84" i="1"/>
  <c r="L84" i="1"/>
  <c r="K84" i="1"/>
  <c r="J84" i="1"/>
  <c r="I84" i="1"/>
  <c r="H84" i="1"/>
  <c r="G84" i="1"/>
  <c r="F84" i="1"/>
  <c r="E84" i="1"/>
  <c r="M81" i="1"/>
  <c r="L81" i="1"/>
  <c r="K81" i="1"/>
  <c r="J81" i="1"/>
  <c r="I81" i="1"/>
  <c r="H81" i="1"/>
  <c r="G81" i="1"/>
  <c r="F81" i="1"/>
  <c r="E81" i="1"/>
  <c r="M78" i="1"/>
  <c r="L78" i="1"/>
  <c r="K78" i="1"/>
  <c r="J78" i="1"/>
  <c r="I78" i="1"/>
  <c r="H78" i="1"/>
  <c r="G78" i="1"/>
  <c r="F78" i="1"/>
  <c r="E78" i="1"/>
  <c r="M77" i="1"/>
  <c r="L77" i="1"/>
  <c r="K77" i="1"/>
  <c r="J77" i="1"/>
  <c r="I77" i="1"/>
  <c r="H77" i="1"/>
  <c r="G77" i="1"/>
  <c r="F77" i="1"/>
  <c r="E77" i="1"/>
  <c r="M76" i="1"/>
  <c r="L76" i="1"/>
  <c r="K76" i="1"/>
  <c r="J76" i="1"/>
  <c r="I76" i="1"/>
  <c r="H76" i="1"/>
  <c r="G76" i="1"/>
  <c r="F76" i="1"/>
  <c r="E76" i="1"/>
  <c r="M75" i="1"/>
  <c r="L75" i="1"/>
  <c r="K75" i="1"/>
  <c r="J75" i="1"/>
  <c r="I75" i="1"/>
  <c r="H75" i="1"/>
  <c r="G75" i="1"/>
  <c r="F75" i="1"/>
  <c r="E75" i="1"/>
  <c r="M72" i="1"/>
  <c r="L72" i="1"/>
  <c r="K72" i="1"/>
  <c r="J72" i="1"/>
  <c r="I72" i="1"/>
  <c r="H72" i="1"/>
  <c r="G72" i="1"/>
  <c r="F72" i="1"/>
  <c r="E72" i="1"/>
  <c r="M42" i="1"/>
  <c r="L42" i="1"/>
  <c r="K42" i="1"/>
  <c r="J42" i="1"/>
  <c r="I42" i="1"/>
  <c r="H42" i="1"/>
  <c r="G42" i="1"/>
  <c r="F42" i="1"/>
  <c r="E42" i="1"/>
  <c r="M41" i="1"/>
  <c r="L41" i="1"/>
  <c r="K41" i="1"/>
  <c r="J41" i="1"/>
  <c r="I41" i="1"/>
  <c r="H41" i="1"/>
  <c r="G41" i="1"/>
  <c r="F41" i="1"/>
  <c r="E41" i="1"/>
  <c r="M40" i="1"/>
  <c r="L40" i="1"/>
  <c r="K40" i="1"/>
  <c r="J40" i="1"/>
  <c r="I40" i="1"/>
  <c r="H40" i="1"/>
  <c r="G40" i="1"/>
  <c r="F40" i="1"/>
  <c r="E40" i="1"/>
  <c r="M39" i="1"/>
  <c r="L39" i="1"/>
  <c r="K39" i="1"/>
  <c r="J39" i="1"/>
  <c r="I39" i="1"/>
  <c r="H39" i="1"/>
  <c r="G39" i="1"/>
  <c r="F39" i="1"/>
  <c r="E39" i="1"/>
  <c r="M36" i="1"/>
  <c r="L36" i="1"/>
  <c r="K36" i="1"/>
  <c r="J36" i="1"/>
  <c r="I36" i="1"/>
  <c r="H36" i="1"/>
  <c r="G36" i="1"/>
  <c r="F36" i="1"/>
  <c r="E36" i="1"/>
  <c r="M32" i="1"/>
  <c r="L32" i="1"/>
  <c r="K32" i="1"/>
  <c r="J32" i="1"/>
  <c r="I32" i="1"/>
  <c r="H32" i="1"/>
  <c r="G32" i="1"/>
  <c r="F32" i="1"/>
  <c r="E32" i="1"/>
  <c r="M31" i="1"/>
  <c r="L31" i="1"/>
  <c r="K31" i="1"/>
  <c r="J31" i="1"/>
  <c r="I31" i="1"/>
  <c r="H31" i="1"/>
  <c r="G31" i="1"/>
  <c r="F31" i="1"/>
  <c r="E31" i="1"/>
  <c r="M30" i="1"/>
  <c r="L30" i="1"/>
  <c r="K30" i="1"/>
  <c r="J30" i="1"/>
  <c r="I30" i="1"/>
  <c r="H30" i="1"/>
  <c r="G30" i="1"/>
  <c r="F30" i="1"/>
  <c r="E30" i="1"/>
  <c r="M27" i="1"/>
  <c r="L27" i="1"/>
  <c r="K27" i="1"/>
  <c r="J27" i="1"/>
  <c r="I27" i="1"/>
  <c r="H27" i="1"/>
  <c r="G27" i="1"/>
  <c r="F27" i="1"/>
  <c r="E27" i="1"/>
  <c r="B29" i="1"/>
  <c r="B34" i="1" s="1"/>
  <c r="M24" i="1"/>
  <c r="L24" i="1"/>
  <c r="K24" i="1"/>
  <c r="J24" i="1"/>
  <c r="I24" i="1"/>
  <c r="H24" i="1"/>
  <c r="G24" i="1"/>
  <c r="F24" i="1"/>
  <c r="E24" i="1"/>
  <c r="M23" i="1"/>
  <c r="L23" i="1"/>
  <c r="K23" i="1"/>
  <c r="J23" i="1"/>
  <c r="I23" i="1"/>
  <c r="H23" i="1"/>
  <c r="G23" i="1"/>
  <c r="F23" i="1"/>
  <c r="E23" i="1"/>
  <c r="M22" i="1"/>
  <c r="L22" i="1"/>
  <c r="K22" i="1"/>
  <c r="J22" i="1"/>
  <c r="I22" i="1"/>
  <c r="H22" i="1"/>
  <c r="G22" i="1"/>
  <c r="F22" i="1"/>
  <c r="E22" i="1"/>
  <c r="M21" i="1"/>
  <c r="L21" i="1"/>
  <c r="K21" i="1"/>
  <c r="J21" i="1"/>
  <c r="I21" i="1"/>
  <c r="H21" i="1"/>
  <c r="G21" i="1"/>
  <c r="F21" i="1"/>
  <c r="E21" i="1"/>
  <c r="M18" i="1"/>
  <c r="L18" i="1"/>
  <c r="K18" i="1"/>
  <c r="J18" i="1"/>
  <c r="I18" i="1"/>
  <c r="H18" i="1"/>
  <c r="G18" i="1"/>
  <c r="F18" i="1"/>
  <c r="E18" i="1"/>
  <c r="B91" i="1"/>
  <c r="B83" i="1"/>
  <c r="B74" i="1"/>
  <c r="B65" i="1"/>
  <c r="B70" i="1" s="1"/>
  <c r="B56" i="1"/>
  <c r="B61" i="1" s="1"/>
  <c r="B47" i="1"/>
  <c r="B52" i="1" s="1"/>
  <c r="B38" i="1"/>
  <c r="B20" i="1"/>
  <c r="B79" i="1" l="1"/>
  <c r="B88" i="1"/>
  <c r="B43" i="1"/>
  <c r="B92" i="1"/>
  <c r="B25" i="1"/>
  <c r="B90" i="1"/>
  <c r="M83" i="1"/>
  <c r="M20" i="1"/>
  <c r="M25" i="1" s="1"/>
  <c r="M74" i="1"/>
  <c r="M65" i="1"/>
  <c r="M70" i="1" s="1"/>
  <c r="M56" i="1"/>
  <c r="M61" i="1" s="1"/>
  <c r="M52" i="1"/>
  <c r="M47" i="1"/>
  <c r="M38" i="1"/>
  <c r="M29" i="1"/>
  <c r="M34" i="1" s="1"/>
  <c r="B97" i="1" l="1"/>
  <c r="M88" i="1"/>
  <c r="M43" i="1"/>
  <c r="M79" i="1"/>
  <c r="L83" i="1"/>
  <c r="L29" i="1"/>
  <c r="L34" i="1" s="1"/>
  <c r="L20" i="1"/>
  <c r="L74" i="1"/>
  <c r="L65" i="1"/>
  <c r="L70" i="1" s="1"/>
  <c r="L56" i="1"/>
  <c r="L61" i="1" s="1"/>
  <c r="L47" i="1"/>
  <c r="L52" i="1" s="1"/>
  <c r="L38" i="1"/>
  <c r="L25" i="1" l="1"/>
  <c r="L79" i="1"/>
  <c r="L88" i="1"/>
  <c r="L43" i="1"/>
  <c r="K83" i="1"/>
  <c r="K74" i="1"/>
  <c r="K38" i="1"/>
  <c r="K29" i="1"/>
  <c r="K34" i="1" s="1"/>
  <c r="K20" i="1"/>
  <c r="K65" i="1"/>
  <c r="K70" i="1" s="1"/>
  <c r="K61" i="1"/>
  <c r="K56" i="1"/>
  <c r="K47" i="1"/>
  <c r="K52" i="1" s="1"/>
  <c r="K43" i="1" l="1"/>
  <c r="K88" i="1"/>
  <c r="K25" i="1"/>
  <c r="K79" i="1"/>
  <c r="J83" i="1"/>
  <c r="J74" i="1"/>
  <c r="J29" i="1"/>
  <c r="J20" i="1"/>
  <c r="J65" i="1"/>
  <c r="J70" i="1" s="1"/>
  <c r="J61" i="1"/>
  <c r="J56" i="1"/>
  <c r="J47" i="1"/>
  <c r="J52" i="1" s="1"/>
  <c r="J38" i="1"/>
  <c r="J88" i="1" l="1"/>
  <c r="J34" i="1"/>
  <c r="J43" i="1"/>
  <c r="J25" i="1"/>
  <c r="J79" i="1"/>
  <c r="I83" i="1"/>
  <c r="I74" i="1"/>
  <c r="I38" i="1"/>
  <c r="I29" i="1"/>
  <c r="I34" i="1" s="1"/>
  <c r="I20" i="1"/>
  <c r="I70" i="1"/>
  <c r="I65" i="1"/>
  <c r="I61" i="1"/>
  <c r="I56" i="1"/>
  <c r="I47" i="1"/>
  <c r="I52" i="1" s="1"/>
  <c r="I88" i="1" l="1"/>
  <c r="I43" i="1"/>
  <c r="I25" i="1"/>
  <c r="I79" i="1"/>
  <c r="H83" i="1"/>
  <c r="H38" i="1"/>
  <c r="H29" i="1"/>
  <c r="H20" i="1"/>
  <c r="H91" i="1"/>
  <c r="H74" i="1"/>
  <c r="H65" i="1"/>
  <c r="H70" i="1" s="1"/>
  <c r="H61" i="1"/>
  <c r="H56" i="1"/>
  <c r="H47" i="1"/>
  <c r="H52" i="1" s="1"/>
  <c r="H88" i="1" l="1"/>
  <c r="H96" i="1"/>
  <c r="H93" i="1"/>
  <c r="H94" i="1"/>
  <c r="H95" i="1"/>
  <c r="H34" i="1"/>
  <c r="H43" i="1"/>
  <c r="H79" i="1"/>
  <c r="H25" i="1"/>
  <c r="H92" i="1"/>
  <c r="H90" i="1"/>
  <c r="G83" i="1"/>
  <c r="G74" i="1"/>
  <c r="G38" i="1"/>
  <c r="G29" i="1"/>
  <c r="G20" i="1"/>
  <c r="G65" i="1"/>
  <c r="G70" i="1" s="1"/>
  <c r="G61" i="1"/>
  <c r="G56" i="1"/>
  <c r="G47" i="1"/>
  <c r="G52" i="1" s="1"/>
  <c r="G88" i="1" l="1"/>
  <c r="G43" i="1"/>
  <c r="H97" i="1"/>
  <c r="G34" i="1"/>
  <c r="G25" i="1"/>
  <c r="G79" i="1"/>
  <c r="N18" i="1" l="1"/>
  <c r="M91" i="1" l="1"/>
  <c r="L91" i="1"/>
  <c r="K91" i="1"/>
  <c r="J91" i="1"/>
  <c r="I91" i="1"/>
  <c r="G91" i="1"/>
  <c r="F91" i="1"/>
  <c r="E91" i="1"/>
  <c r="N87" i="1"/>
  <c r="N82" i="1"/>
  <c r="F83" i="1"/>
  <c r="E83" i="1"/>
  <c r="N73" i="1"/>
  <c r="F74" i="1"/>
  <c r="E74" i="1"/>
  <c r="N64" i="1"/>
  <c r="F65" i="1"/>
  <c r="E65" i="1"/>
  <c r="N60" i="1"/>
  <c r="N55" i="1"/>
  <c r="F56" i="1"/>
  <c r="E56" i="1"/>
  <c r="N51" i="1"/>
  <c r="N46" i="1"/>
  <c r="F47" i="1"/>
  <c r="E47" i="1"/>
  <c r="N37" i="1"/>
  <c r="F38" i="1"/>
  <c r="E38" i="1"/>
  <c r="N33" i="1"/>
  <c r="N28" i="1"/>
  <c r="F29" i="1"/>
  <c r="E29" i="1"/>
  <c r="N19" i="1"/>
  <c r="F20" i="1"/>
  <c r="E20" i="1"/>
  <c r="N10" i="1"/>
  <c r="K11" i="1"/>
  <c r="J11" i="1"/>
  <c r="I11" i="1"/>
  <c r="F11" i="1"/>
  <c r="B11" i="1"/>
  <c r="J96" i="1" l="1"/>
  <c r="G93" i="1"/>
  <c r="K94" i="1"/>
  <c r="G95" i="1"/>
  <c r="K96" i="1"/>
  <c r="E52" i="1"/>
  <c r="L90" i="1"/>
  <c r="F52" i="1"/>
  <c r="F43" i="1"/>
  <c r="E43" i="1"/>
  <c r="G90" i="1"/>
  <c r="N27" i="1"/>
  <c r="E88" i="1"/>
  <c r="E61" i="1"/>
  <c r="F25" i="1"/>
  <c r="D11" i="1"/>
  <c r="D16" i="1" s="1"/>
  <c r="F16" i="1"/>
  <c r="L94" i="1"/>
  <c r="L96" i="1"/>
  <c r="E70" i="1"/>
  <c r="E94" i="1"/>
  <c r="E96" i="1"/>
  <c r="F70" i="1"/>
  <c r="F79" i="1"/>
  <c r="N31" i="1"/>
  <c r="E79" i="1"/>
  <c r="L11" i="1"/>
  <c r="L16" i="1" s="1"/>
  <c r="I93" i="1"/>
  <c r="M94" i="1"/>
  <c r="I95" i="1"/>
  <c r="M96" i="1"/>
  <c r="N45" i="1"/>
  <c r="N59" i="1"/>
  <c r="E93" i="1"/>
  <c r="M93" i="1"/>
  <c r="I94" i="1"/>
  <c r="E95" i="1"/>
  <c r="M95" i="1"/>
  <c r="I96" i="1"/>
  <c r="E25" i="1"/>
  <c r="N23" i="1"/>
  <c r="N75" i="1"/>
  <c r="N77" i="1"/>
  <c r="G11" i="1"/>
  <c r="G16" i="1" s="1"/>
  <c r="N39" i="1"/>
  <c r="N50" i="1"/>
  <c r="F34" i="1"/>
  <c r="N86" i="1"/>
  <c r="N81" i="1"/>
  <c r="J95" i="1"/>
  <c r="F88" i="1"/>
  <c r="N85" i="1"/>
  <c r="F94" i="1"/>
  <c r="F96" i="1"/>
  <c r="K93" i="1"/>
  <c r="G94" i="1"/>
  <c r="K95" i="1"/>
  <c r="G96" i="1"/>
  <c r="N21" i="1"/>
  <c r="N24" i="1"/>
  <c r="N68" i="1"/>
  <c r="N72" i="1"/>
  <c r="N76" i="1"/>
  <c r="F90" i="1"/>
  <c r="N91" i="1"/>
  <c r="L93" i="1"/>
  <c r="K90" i="1"/>
  <c r="N22" i="1"/>
  <c r="E34" i="1"/>
  <c r="N42" i="1"/>
  <c r="N58" i="1"/>
  <c r="N78" i="1"/>
  <c r="N30" i="1"/>
  <c r="N63" i="1"/>
  <c r="N66" i="1"/>
  <c r="N69" i="1"/>
  <c r="F92" i="1"/>
  <c r="J94" i="1"/>
  <c r="F95" i="1"/>
  <c r="N67" i="1"/>
  <c r="N48" i="1"/>
  <c r="F93" i="1"/>
  <c r="N36" i="1"/>
  <c r="N40" i="1"/>
  <c r="N56" i="1"/>
  <c r="N74" i="1"/>
  <c r="N49" i="1"/>
  <c r="J16" i="1"/>
  <c r="J92" i="1"/>
  <c r="N65" i="1"/>
  <c r="G92" i="1"/>
  <c r="N15" i="1"/>
  <c r="N32" i="1"/>
  <c r="B16" i="1"/>
  <c r="K16" i="1"/>
  <c r="K92" i="1"/>
  <c r="N54" i="1"/>
  <c r="F61" i="1"/>
  <c r="N57" i="1"/>
  <c r="N12" i="1"/>
  <c r="J93" i="1"/>
  <c r="N41" i="1"/>
  <c r="I90" i="1"/>
  <c r="N38" i="1"/>
  <c r="E11" i="1"/>
  <c r="E90" i="1"/>
  <c r="M11" i="1"/>
  <c r="M90" i="1"/>
  <c r="L95" i="1"/>
  <c r="N84" i="1"/>
  <c r="N9" i="1"/>
  <c r="H11" i="1"/>
  <c r="N13" i="1"/>
  <c r="J90" i="1"/>
  <c r="I16" i="1"/>
  <c r="N14" i="1"/>
  <c r="F97" i="1" l="1"/>
  <c r="F100" i="1" s="1"/>
  <c r="N83" i="1"/>
  <c r="N29" i="1"/>
  <c r="L92" i="1"/>
  <c r="L97" i="1"/>
  <c r="L99" i="1" s="1"/>
  <c r="N70" i="1"/>
  <c r="N20" i="1"/>
  <c r="N34" i="1"/>
  <c r="N88" i="1"/>
  <c r="N11" i="1"/>
  <c r="N47" i="1"/>
  <c r="K97" i="1"/>
  <c r="K99" i="1" s="1"/>
  <c r="N96" i="1"/>
  <c r="N79" i="1"/>
  <c r="N52" i="1"/>
  <c r="N61" i="1"/>
  <c r="J97" i="1"/>
  <c r="J99" i="1" s="1"/>
  <c r="N25" i="1"/>
  <c r="B100" i="1"/>
  <c r="N95" i="1"/>
  <c r="I92" i="1"/>
  <c r="N93" i="1"/>
  <c r="G97" i="1"/>
  <c r="N94" i="1"/>
  <c r="H16" i="1"/>
  <c r="M16" i="1"/>
  <c r="M97" i="1" s="1"/>
  <c r="M99" i="1" s="1"/>
  <c r="M92" i="1"/>
  <c r="N43" i="1"/>
  <c r="N90" i="1"/>
  <c r="I97" i="1"/>
  <c r="I99" i="1" s="1"/>
  <c r="E16" i="1"/>
  <c r="E97" i="1" s="1"/>
  <c r="E100" i="1" s="1"/>
  <c r="E92" i="1"/>
  <c r="N92" i="1" l="1"/>
  <c r="N16" i="1"/>
  <c r="N97" i="1" s="1"/>
</calcChain>
</file>

<file path=xl/sharedStrings.xml><?xml version="1.0" encoding="utf-8"?>
<sst xmlns="http://schemas.openxmlformats.org/spreadsheetml/2006/main" count="118" uniqueCount="44">
  <si>
    <t>Категорияч потребителя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</si>
  <si>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</si>
  <si>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</si>
  <si>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</si>
  <si>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</si>
  <si>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</si>
  <si>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</si>
  <si>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</si>
  <si>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</si>
  <si>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</si>
  <si>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</si>
  <si>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</si>
  <si>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</si>
  <si>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Натуральные, кВт*ч</t>
  </si>
  <si>
    <t>Натуральные</t>
  </si>
  <si>
    <t>Агзу</t>
  </si>
  <si>
    <t>Население</t>
  </si>
  <si>
    <t>ТСЖ</t>
  </si>
  <si>
    <t>Итого население</t>
  </si>
  <si>
    <t>Прочие</t>
  </si>
  <si>
    <t>КБ</t>
  </si>
  <si>
    <t>МБ</t>
  </si>
  <si>
    <t>ФБ</t>
  </si>
  <si>
    <t>Итог по Агзу</t>
  </si>
  <si>
    <t>Амгу</t>
  </si>
  <si>
    <t>Итог по Амгу</t>
  </si>
  <si>
    <t>Максимовка</t>
  </si>
  <si>
    <t>Итог по Максимовка</t>
  </si>
  <si>
    <t>М-Кема</t>
  </si>
  <si>
    <t>Итог по М-Кема</t>
  </si>
  <si>
    <t>Перетычиха-Единка</t>
  </si>
  <si>
    <t>Итог по Перетычиха-Единка</t>
  </si>
  <si>
    <t>Самарга</t>
  </si>
  <si>
    <t>Итог по Самарга</t>
  </si>
  <si>
    <t>Светлая</t>
  </si>
  <si>
    <t>Итог по Светлая</t>
  </si>
  <si>
    <t>Терней</t>
  </si>
  <si>
    <t>Итог по Терней</t>
  </si>
  <si>
    <t>Усть-Соболевка</t>
  </si>
  <si>
    <t>Итог по Усть-Соболевка</t>
  </si>
  <si>
    <t>ИТОГО</t>
  </si>
  <si>
    <t>ИТОГО год</t>
  </si>
  <si>
    <t>Итого Тернейский МО</t>
  </si>
  <si>
    <t>Фактический отпуск электрической энергии потребителям Тернейского района в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</si>
</sst>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b/>
      <sz val="8"/>
      <color indexed="53"/>
      <name val="Arial "/>
      <charset val="204"/>
    </font>
    <font>
      <sz val="8"/>
      <name val="Arial "/>
      <charset val="204"/>
    </font>
    <font>
      <b/>
      <sz val="8"/>
      <name val="Arial "/>
      <charset val="204"/>
    </font>
    <font>
      <b/>
      <sz val="8"/>
      <color indexed="16"/>
      <name val="Arial "/>
      <charset val="204"/>
    </font>
    <font>
      <b/>
      <i/>
      <sz val="8"/>
      <color indexed="8"/>
      <name val="Arial 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2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Fill="1" applyAlignment="1"/>
    <xf numFmtId="0" fontId="4" fillId="0" borderId="0" xfId="0" applyFont="1" applyFill="1"/>
    <xf numFmtId="4" fontId="4" fillId="0" borderId="0" xfId="0" applyNumberFormat="1" applyFont="1" applyFill="1"/>
    <xf numFmtId="0" fontId="6" fillId="0" borderId="2" xfId="0" applyFont="1" applyFill="1" applyBorder="1" applyAlignment="1">
      <alignment horizontal="center"/>
    </xf>
    <xf numFmtId="0" fontId="6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7" fillId="0" borderId="4" xfId="0" applyFont="1" applyFill="1" applyBorder="1"/>
    <xf numFmtId="0" fontId="8" fillId="0" borderId="4" xfId="0" applyFont="1" applyFill="1" applyBorder="1"/>
    <xf numFmtId="0" fontId="8" fillId="0" borderId="0" xfId="0" applyFont="1" applyFill="1" applyBorder="1"/>
    <xf numFmtId="0" fontId="8" fillId="0" borderId="5" xfId="0" applyFont="1" applyFill="1" applyBorder="1" applyAlignment="1">
      <alignment horizontal="left" vertical="center"/>
    </xf>
    <xf numFmtId="4" fontId="8" fillId="0" borderId="5" xfId="0" applyNumberFormat="1" applyFont="1" applyFill="1" applyBorder="1" applyAlignment="1"/>
    <xf numFmtId="0" fontId="9" fillId="0" borderId="5" xfId="0" applyFont="1" applyFill="1" applyBorder="1" applyAlignment="1">
      <alignment horizontal="left" vertical="center"/>
    </xf>
    <xf numFmtId="4" fontId="9" fillId="0" borderId="5" xfId="0" applyNumberFormat="1" applyFont="1" applyFill="1" applyBorder="1" applyAlignment="1"/>
    <xf numFmtId="0" fontId="8" fillId="0" borderId="5" xfId="0" applyFont="1" applyFill="1" applyBorder="1"/>
    <xf numFmtId="4" fontId="8" fillId="0" borderId="5" xfId="0" applyNumberFormat="1" applyFont="1" applyFill="1" applyBorder="1" applyAlignment="1">
      <alignment vertical="center"/>
    </xf>
    <xf numFmtId="0" fontId="10" fillId="0" borderId="6" xfId="0" applyFont="1" applyFill="1" applyBorder="1"/>
    <xf numFmtId="4" fontId="10" fillId="0" borderId="6" xfId="0" applyNumberFormat="1" applyFont="1" applyFill="1" applyBorder="1" applyAlignment="1">
      <alignment vertical="top"/>
    </xf>
    <xf numFmtId="4" fontId="7" fillId="0" borderId="4" xfId="0" applyNumberFormat="1" applyFont="1" applyFill="1" applyBorder="1"/>
    <xf numFmtId="0" fontId="8" fillId="0" borderId="4" xfId="0" applyFont="1" applyFill="1" applyBorder="1" applyAlignment="1">
      <alignment horizontal="left" vertical="center"/>
    </xf>
    <xf numFmtId="0" fontId="11" fillId="0" borderId="6" xfId="0" applyFont="1" applyFill="1" applyBorder="1"/>
    <xf numFmtId="4" fontId="7" fillId="0" borderId="0" xfId="0" applyNumberFormat="1" applyFont="1" applyFill="1" applyBorder="1"/>
    <xf numFmtId="4" fontId="7" fillId="0" borderId="7" xfId="0" applyNumberFormat="1" applyFont="1" applyFill="1" applyBorder="1"/>
    <xf numFmtId="0" fontId="4" fillId="2" borderId="0" xfId="0" applyFont="1" applyFill="1"/>
    <xf numFmtId="164" fontId="6" fillId="0" borderId="0" xfId="0" applyNumberFormat="1" applyFont="1" applyFill="1"/>
    <xf numFmtId="4" fontId="6" fillId="0" borderId="0" xfId="0" applyNumberFormat="1" applyFont="1" applyFill="1"/>
    <xf numFmtId="4" fontId="10" fillId="0" borderId="8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5;&#1072;&#1083;&#1080;&#1090;&#1080;&#1095;&#1077;&#1089;&#1082;&#1080;&#1081;%20&#1086;&#1090;&#1076;&#1077;&#1083;/&#1058;&#1080;&#1087;&#1080;&#1082;&#1080;&#1085;&#1072;%20&#1045;.%20&#1042;/&#1042;&#1086;&#1076;&#1072;,%20&#1042;&#1086;&#1076;&#1086;&#1086;&#1090;&#1074;.,%20&#1058;&#1077;&#1087;&#1083;&#1086;,%20&#1069;&#1083;&#1077;&#1082;&#1090;&#1088;&#1086;,%20&#1042;&#1044;&#1054;%20&#1076;&#1083;&#1103;%20&#1055;&#1101;&#1091;/2026/&#1101;&#1083;&#1077;&#1082;&#1090;&#1088;&#1086;/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СВОД рабочи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8">
          <cell r="B18">
            <v>151976.97</v>
          </cell>
          <cell r="F18">
            <v>0</v>
          </cell>
          <cell r="J18">
            <v>0</v>
          </cell>
          <cell r="R18">
            <v>0</v>
          </cell>
          <cell r="V18">
            <v>0</v>
          </cell>
          <cell r="Z18">
            <v>0</v>
          </cell>
          <cell r="AL18">
            <v>0</v>
          </cell>
          <cell r="AP18">
            <v>0</v>
          </cell>
          <cell r="AT18">
            <v>0</v>
          </cell>
          <cell r="BB18">
            <v>0</v>
          </cell>
          <cell r="BF18">
            <v>0</v>
          </cell>
          <cell r="BJ18">
            <v>0</v>
          </cell>
        </row>
        <row r="21">
          <cell r="B21">
            <v>14056.08</v>
          </cell>
          <cell r="F21">
            <v>0</v>
          </cell>
          <cell r="J21">
            <v>0</v>
          </cell>
          <cell r="R21">
            <v>0</v>
          </cell>
          <cell r="V21">
            <v>0</v>
          </cell>
          <cell r="Z21">
            <v>0</v>
          </cell>
          <cell r="AL21">
            <v>0</v>
          </cell>
          <cell r="AP21">
            <v>0</v>
          </cell>
          <cell r="AT21">
            <v>0</v>
          </cell>
          <cell r="BB21">
            <v>0</v>
          </cell>
          <cell r="BF21">
            <v>0</v>
          </cell>
          <cell r="BJ21">
            <v>0</v>
          </cell>
        </row>
        <row r="22">
          <cell r="B22">
            <v>6128.89</v>
          </cell>
          <cell r="F22">
            <v>0</v>
          </cell>
          <cell r="J22">
            <v>0</v>
          </cell>
          <cell r="R22">
            <v>0</v>
          </cell>
          <cell r="V22">
            <v>0</v>
          </cell>
          <cell r="Z22">
            <v>0</v>
          </cell>
          <cell r="AL22">
            <v>0</v>
          </cell>
          <cell r="AP22">
            <v>0</v>
          </cell>
          <cell r="AT22">
            <v>0</v>
          </cell>
          <cell r="BB22">
            <v>0</v>
          </cell>
          <cell r="BF22">
            <v>0</v>
          </cell>
          <cell r="BJ22">
            <v>0</v>
          </cell>
        </row>
        <row r="23">
          <cell r="B23">
            <v>3208.22</v>
          </cell>
          <cell r="F23">
            <v>0</v>
          </cell>
          <cell r="J23">
            <v>0</v>
          </cell>
          <cell r="R23">
            <v>0</v>
          </cell>
          <cell r="V23">
            <v>0</v>
          </cell>
          <cell r="Z23">
            <v>0</v>
          </cell>
          <cell r="AL23">
            <v>0</v>
          </cell>
          <cell r="AP23">
            <v>0</v>
          </cell>
          <cell r="AT23">
            <v>0</v>
          </cell>
          <cell r="BB23">
            <v>0</v>
          </cell>
          <cell r="BF23">
            <v>0</v>
          </cell>
          <cell r="BJ23">
            <v>0</v>
          </cell>
        </row>
        <row r="24">
          <cell r="B24">
            <v>0</v>
          </cell>
          <cell r="F24">
            <v>0</v>
          </cell>
          <cell r="J24">
            <v>0</v>
          </cell>
          <cell r="R24">
            <v>0</v>
          </cell>
          <cell r="V24">
            <v>0</v>
          </cell>
          <cell r="Z24">
            <v>0</v>
          </cell>
          <cell r="AL24">
            <v>0</v>
          </cell>
          <cell r="AP24">
            <v>0</v>
          </cell>
          <cell r="AT24">
            <v>0</v>
          </cell>
          <cell r="BB24">
            <v>0</v>
          </cell>
          <cell r="BF24">
            <v>0</v>
          </cell>
          <cell r="BJ24">
            <v>0</v>
          </cell>
        </row>
        <row r="27">
          <cell r="B27">
            <v>40614.449999999997</v>
          </cell>
          <cell r="F27">
            <v>0</v>
          </cell>
          <cell r="J27">
            <v>0</v>
          </cell>
          <cell r="R27">
            <v>0</v>
          </cell>
          <cell r="V27">
            <v>0</v>
          </cell>
          <cell r="Z27">
            <v>0</v>
          </cell>
          <cell r="AL27">
            <v>0</v>
          </cell>
          <cell r="AP27">
            <v>0</v>
          </cell>
          <cell r="AT27">
            <v>0</v>
          </cell>
          <cell r="BB27">
            <v>0</v>
          </cell>
          <cell r="BF27">
            <v>0</v>
          </cell>
          <cell r="BJ27">
            <v>0</v>
          </cell>
        </row>
        <row r="30">
          <cell r="B30">
            <v>4456</v>
          </cell>
          <cell r="F30">
            <v>0</v>
          </cell>
          <cell r="J30">
            <v>0</v>
          </cell>
          <cell r="R30">
            <v>0</v>
          </cell>
          <cell r="V30">
            <v>0</v>
          </cell>
          <cell r="Z30">
            <v>0</v>
          </cell>
          <cell r="AL30">
            <v>0</v>
          </cell>
          <cell r="AP30">
            <v>0</v>
          </cell>
          <cell r="AT30">
            <v>0</v>
          </cell>
          <cell r="BB30">
            <v>0</v>
          </cell>
          <cell r="BF30">
            <v>0</v>
          </cell>
          <cell r="BJ30">
            <v>0</v>
          </cell>
        </row>
        <row r="31">
          <cell r="B31">
            <v>9545</v>
          </cell>
          <cell r="F31">
            <v>0</v>
          </cell>
          <cell r="J31">
            <v>0</v>
          </cell>
          <cell r="R31">
            <v>0</v>
          </cell>
          <cell r="V31">
            <v>0</v>
          </cell>
          <cell r="Z31">
            <v>0</v>
          </cell>
          <cell r="AL31">
            <v>0</v>
          </cell>
          <cell r="AP31">
            <v>0</v>
          </cell>
          <cell r="AT31">
            <v>0</v>
          </cell>
          <cell r="BB31">
            <v>0</v>
          </cell>
          <cell r="BF31">
            <v>0</v>
          </cell>
          <cell r="BJ31">
            <v>0</v>
          </cell>
        </row>
        <row r="32">
          <cell r="B32">
            <v>301</v>
          </cell>
          <cell r="F32">
            <v>0</v>
          </cell>
          <cell r="J32">
            <v>0</v>
          </cell>
          <cell r="R32">
            <v>0</v>
          </cell>
          <cell r="V32">
            <v>0</v>
          </cell>
          <cell r="Z32">
            <v>0</v>
          </cell>
          <cell r="AL32">
            <v>0</v>
          </cell>
          <cell r="AP32">
            <v>0</v>
          </cell>
          <cell r="AT32">
            <v>0</v>
          </cell>
          <cell r="BB32">
            <v>0</v>
          </cell>
          <cell r="BF32">
            <v>0</v>
          </cell>
          <cell r="BJ32">
            <v>0</v>
          </cell>
        </row>
        <row r="36">
          <cell r="B36">
            <v>67790.63</v>
          </cell>
          <cell r="F36">
            <v>0</v>
          </cell>
          <cell r="J36">
            <v>0</v>
          </cell>
          <cell r="R36">
            <v>0</v>
          </cell>
          <cell r="V36">
            <v>0</v>
          </cell>
          <cell r="Z36">
            <v>0</v>
          </cell>
          <cell r="AL36">
            <v>0</v>
          </cell>
          <cell r="AP36">
            <v>0</v>
          </cell>
          <cell r="AT36">
            <v>0</v>
          </cell>
          <cell r="BB36">
            <v>0</v>
          </cell>
          <cell r="BF36">
            <v>0</v>
          </cell>
          <cell r="BJ36">
            <v>0</v>
          </cell>
        </row>
        <row r="39">
          <cell r="B39">
            <v>9755</v>
          </cell>
          <cell r="F39">
            <v>0</v>
          </cell>
          <cell r="J39">
            <v>0</v>
          </cell>
          <cell r="R39">
            <v>0</v>
          </cell>
          <cell r="V39">
            <v>0</v>
          </cell>
          <cell r="Z39">
            <v>0</v>
          </cell>
          <cell r="AL39">
            <v>0</v>
          </cell>
          <cell r="AP39">
            <v>0</v>
          </cell>
          <cell r="AT39">
            <v>0</v>
          </cell>
          <cell r="BB39">
            <v>0</v>
          </cell>
          <cell r="BF39">
            <v>0</v>
          </cell>
          <cell r="BJ39">
            <v>0</v>
          </cell>
        </row>
        <row r="40">
          <cell r="B40">
            <v>16324</v>
          </cell>
          <cell r="F40">
            <v>0</v>
          </cell>
          <cell r="J40">
            <v>0</v>
          </cell>
          <cell r="R40">
            <v>0</v>
          </cell>
          <cell r="V40">
            <v>0</v>
          </cell>
          <cell r="Z40">
            <v>0</v>
          </cell>
          <cell r="AL40">
            <v>0</v>
          </cell>
          <cell r="AP40">
            <v>0</v>
          </cell>
          <cell r="AT40">
            <v>0</v>
          </cell>
          <cell r="BB40">
            <v>0</v>
          </cell>
          <cell r="BF40">
            <v>0</v>
          </cell>
          <cell r="BJ40">
            <v>0</v>
          </cell>
        </row>
        <row r="41">
          <cell r="B41">
            <v>2047</v>
          </cell>
          <cell r="F41">
            <v>0</v>
          </cell>
          <cell r="J41">
            <v>0</v>
          </cell>
          <cell r="R41">
            <v>0</v>
          </cell>
          <cell r="V41">
            <v>0</v>
          </cell>
          <cell r="Z41">
            <v>0</v>
          </cell>
          <cell r="AL41">
            <v>0</v>
          </cell>
          <cell r="AP41">
            <v>0</v>
          </cell>
          <cell r="AT41">
            <v>0</v>
          </cell>
          <cell r="BB41">
            <v>0</v>
          </cell>
          <cell r="BF41">
            <v>0</v>
          </cell>
          <cell r="BJ41">
            <v>0</v>
          </cell>
        </row>
        <row r="42">
          <cell r="B42">
            <v>6169</v>
          </cell>
          <cell r="F42">
            <v>0</v>
          </cell>
          <cell r="J42">
            <v>0</v>
          </cell>
          <cell r="R42">
            <v>0</v>
          </cell>
          <cell r="V42">
            <v>0</v>
          </cell>
          <cell r="Z42">
            <v>0</v>
          </cell>
          <cell r="AL42">
            <v>0</v>
          </cell>
          <cell r="AP42">
            <v>0</v>
          </cell>
          <cell r="AT42">
            <v>0</v>
          </cell>
          <cell r="BB42">
            <v>0</v>
          </cell>
          <cell r="BF42">
            <v>0</v>
          </cell>
          <cell r="BJ42">
            <v>0</v>
          </cell>
        </row>
        <row r="72">
          <cell r="B72">
            <v>777563.98199999996</v>
          </cell>
          <cell r="F72">
            <v>0</v>
          </cell>
          <cell r="J72">
            <v>0</v>
          </cell>
          <cell r="R72">
            <v>0</v>
          </cell>
          <cell r="V72">
            <v>0</v>
          </cell>
          <cell r="Z72">
            <v>0</v>
          </cell>
          <cell r="AL72">
            <v>0</v>
          </cell>
          <cell r="AP72">
            <v>0</v>
          </cell>
          <cell r="AT72">
            <v>0</v>
          </cell>
          <cell r="BB72">
            <v>0</v>
          </cell>
          <cell r="BF72">
            <v>0</v>
          </cell>
          <cell r="BJ72">
            <v>0</v>
          </cell>
        </row>
        <row r="75">
          <cell r="B75">
            <v>104956.81</v>
          </cell>
          <cell r="F75">
            <v>0</v>
          </cell>
          <cell r="J75">
            <v>0</v>
          </cell>
          <cell r="R75">
            <v>0</v>
          </cell>
          <cell r="V75">
            <v>0</v>
          </cell>
          <cell r="Z75">
            <v>0</v>
          </cell>
          <cell r="AL75">
            <v>0</v>
          </cell>
          <cell r="AP75">
            <v>0</v>
          </cell>
          <cell r="AT75">
            <v>0</v>
          </cell>
          <cell r="BB75">
            <v>0</v>
          </cell>
          <cell r="BF75">
            <v>0</v>
          </cell>
          <cell r="BJ75">
            <v>0</v>
          </cell>
        </row>
        <row r="76">
          <cell r="B76">
            <v>25444.083999999999</v>
          </cell>
          <cell r="F76">
            <v>0</v>
          </cell>
          <cell r="J76">
            <v>0</v>
          </cell>
          <cell r="R76">
            <v>0</v>
          </cell>
          <cell r="V76">
            <v>0</v>
          </cell>
          <cell r="Z76">
            <v>0</v>
          </cell>
          <cell r="AL76">
            <v>0</v>
          </cell>
          <cell r="AP76">
            <v>0</v>
          </cell>
          <cell r="AT76">
            <v>0</v>
          </cell>
          <cell r="BB76">
            <v>0</v>
          </cell>
          <cell r="BF76">
            <v>0</v>
          </cell>
          <cell r="BJ76">
            <v>0</v>
          </cell>
        </row>
        <row r="77">
          <cell r="B77">
            <v>19830.02</v>
          </cell>
          <cell r="F77">
            <v>0</v>
          </cell>
          <cell r="J77">
            <v>0</v>
          </cell>
          <cell r="R77">
            <v>0</v>
          </cell>
          <cell r="V77">
            <v>0</v>
          </cell>
          <cell r="Z77">
            <v>0</v>
          </cell>
          <cell r="AL77">
            <v>0</v>
          </cell>
          <cell r="AP77">
            <v>0</v>
          </cell>
          <cell r="AT77">
            <v>0</v>
          </cell>
          <cell r="BB77">
            <v>0</v>
          </cell>
          <cell r="BF77">
            <v>0</v>
          </cell>
          <cell r="BJ77">
            <v>0</v>
          </cell>
        </row>
        <row r="78">
          <cell r="B78">
            <v>14970.746999999999</v>
          </cell>
          <cell r="F78">
            <v>0</v>
          </cell>
          <cell r="J78">
            <v>0</v>
          </cell>
          <cell r="R78">
            <v>0</v>
          </cell>
          <cell r="V78">
            <v>0</v>
          </cell>
          <cell r="Z78">
            <v>0</v>
          </cell>
          <cell r="AL78">
            <v>0</v>
          </cell>
          <cell r="AP78">
            <v>0</v>
          </cell>
          <cell r="AT78">
            <v>0</v>
          </cell>
          <cell r="BB78">
            <v>0</v>
          </cell>
          <cell r="BF78">
            <v>0</v>
          </cell>
          <cell r="BJ78">
            <v>0</v>
          </cell>
        </row>
        <row r="81">
          <cell r="B81">
            <v>41159.160000000003</v>
          </cell>
          <cell r="F81">
            <v>0</v>
          </cell>
          <cell r="J81">
            <v>0</v>
          </cell>
          <cell r="R81">
            <v>0</v>
          </cell>
          <cell r="V81">
            <v>0</v>
          </cell>
          <cell r="Z81">
            <v>0</v>
          </cell>
          <cell r="AL81">
            <v>0</v>
          </cell>
          <cell r="AP81">
            <v>0</v>
          </cell>
          <cell r="AT81">
            <v>0</v>
          </cell>
          <cell r="BB81">
            <v>0</v>
          </cell>
          <cell r="BF81">
            <v>0</v>
          </cell>
          <cell r="BJ81">
            <v>0</v>
          </cell>
        </row>
        <row r="84">
          <cell r="B84">
            <v>8451</v>
          </cell>
          <cell r="F84">
            <v>0</v>
          </cell>
          <cell r="J84">
            <v>0</v>
          </cell>
          <cell r="R84">
            <v>0</v>
          </cell>
          <cell r="V84">
            <v>0</v>
          </cell>
          <cell r="Z84">
            <v>0</v>
          </cell>
          <cell r="AL84">
            <v>0</v>
          </cell>
          <cell r="AP84">
            <v>0</v>
          </cell>
          <cell r="AT84">
            <v>0</v>
          </cell>
          <cell r="BB84">
            <v>0</v>
          </cell>
          <cell r="BF84">
            <v>0</v>
          </cell>
          <cell r="BJ84">
            <v>0</v>
          </cell>
        </row>
        <row r="85">
          <cell r="B85">
            <v>79</v>
          </cell>
          <cell r="F85">
            <v>0</v>
          </cell>
          <cell r="J85">
            <v>0</v>
          </cell>
          <cell r="R85">
            <v>0</v>
          </cell>
          <cell r="V85">
            <v>0</v>
          </cell>
          <cell r="Z85">
            <v>0</v>
          </cell>
          <cell r="AL85">
            <v>0</v>
          </cell>
          <cell r="AP85">
            <v>0</v>
          </cell>
          <cell r="AT85">
            <v>0</v>
          </cell>
          <cell r="BB85">
            <v>0</v>
          </cell>
          <cell r="BF85">
            <v>0</v>
          </cell>
          <cell r="BJ85">
            <v>0</v>
          </cell>
        </row>
        <row r="86">
          <cell r="B86">
            <v>4138</v>
          </cell>
          <cell r="F86">
            <v>0</v>
          </cell>
          <cell r="J86">
            <v>0</v>
          </cell>
          <cell r="R86">
            <v>0</v>
          </cell>
          <cell r="V86">
            <v>0</v>
          </cell>
          <cell r="Z86">
            <v>0</v>
          </cell>
          <cell r="AL86">
            <v>0</v>
          </cell>
          <cell r="AP86">
            <v>0</v>
          </cell>
          <cell r="AT86">
            <v>0</v>
          </cell>
          <cell r="BB86">
            <v>0</v>
          </cell>
          <cell r="BF86">
            <v>0</v>
          </cell>
          <cell r="BJ86">
            <v>0</v>
          </cell>
        </row>
        <row r="106">
          <cell r="B106">
            <v>1328965.0429999998</v>
          </cell>
          <cell r="F106">
            <v>0</v>
          </cell>
          <cell r="J106">
            <v>0</v>
          </cell>
          <cell r="R106">
            <v>0</v>
          </cell>
          <cell r="V106">
            <v>0</v>
          </cell>
          <cell r="Z106">
            <v>0</v>
          </cell>
          <cell r="AL106">
            <v>0</v>
          </cell>
          <cell r="AP106">
            <v>0</v>
          </cell>
          <cell r="AT106">
            <v>0</v>
          </cell>
          <cell r="BB106">
            <v>0</v>
          </cell>
          <cell r="BF106">
            <v>0</v>
          </cell>
          <cell r="BJ10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AA102"/>
  <sheetViews>
    <sheetView tabSelected="1" zoomScaleNormal="100" workbookViewId="0">
      <pane xSplit="1" ySplit="7" topLeftCell="B77" activePane="bottomRight" state="frozen"/>
      <selection activeCell="C42" sqref="C42"/>
      <selection pane="topRight" activeCell="C42" sqref="C42"/>
      <selection pane="bottomLeft" activeCell="C42" sqref="C42"/>
      <selection pane="bottomRight" activeCell="B97" sqref="B97"/>
    </sheetView>
  </sheetViews>
  <sheetFormatPr defaultColWidth="9.140625" defaultRowHeight="11.25"/>
  <cols>
    <col min="1" max="1" width="17.85546875" style="2" customWidth="1"/>
    <col min="2" max="2" width="16.28515625" style="2" customWidth="1"/>
    <col min="3" max="3" width="12.28515625" style="2" customWidth="1"/>
    <col min="4" max="4" width="11.7109375" style="2" customWidth="1"/>
    <col min="5" max="5" width="12.140625" style="2" customWidth="1"/>
    <col min="6" max="6" width="11.28515625" style="2" customWidth="1"/>
    <col min="7" max="7" width="11.42578125" style="2" customWidth="1"/>
    <col min="8" max="9" width="11.5703125" style="2" customWidth="1"/>
    <col min="10" max="10" width="11.28515625" style="2" customWidth="1"/>
    <col min="11" max="11" width="11.5703125" style="2" customWidth="1"/>
    <col min="12" max="12" width="11.42578125" style="2" customWidth="1"/>
    <col min="13" max="13" width="13" style="2" customWidth="1"/>
    <col min="14" max="14" width="11.85546875" style="2" customWidth="1"/>
    <col min="15" max="16384" width="9.140625" style="2"/>
  </cols>
  <sheetData>
    <row r="2" spans="1:14" ht="15.75" customHeight="1">
      <c r="A2" s="1" t="s">
        <v>43</v>
      </c>
      <c r="B2" s="1"/>
      <c r="C2" s="1"/>
      <c r="D2" s="1"/>
      <c r="E2" s="1"/>
      <c r="F2" s="1"/>
      <c r="G2" s="1"/>
      <c r="H2" s="1"/>
      <c r="I2" s="1"/>
      <c r="J2" s="1"/>
    </row>
    <row r="3" spans="1:14">
      <c r="N3" s="3"/>
    </row>
    <row r="5" spans="1:14" s="5" customFormat="1" ht="30.75" customHeight="1">
      <c r="A5" s="28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41</v>
      </c>
    </row>
    <row r="6" spans="1:14" ht="22.5">
      <c r="A6" s="29"/>
      <c r="B6" s="6" t="s">
        <v>13</v>
      </c>
      <c r="C6" s="6" t="s">
        <v>13</v>
      </c>
      <c r="D6" s="6" t="s">
        <v>13</v>
      </c>
      <c r="E6" s="6" t="s">
        <v>13</v>
      </c>
      <c r="F6" s="6" t="s">
        <v>13</v>
      </c>
      <c r="G6" s="6" t="s">
        <v>13</v>
      </c>
      <c r="H6" s="6" t="s">
        <v>13</v>
      </c>
      <c r="I6" s="6" t="s">
        <v>13</v>
      </c>
      <c r="J6" s="6" t="s">
        <v>13</v>
      </c>
      <c r="K6" s="6" t="s">
        <v>14</v>
      </c>
      <c r="L6" s="6" t="s">
        <v>14</v>
      </c>
      <c r="M6" s="6" t="s">
        <v>14</v>
      </c>
      <c r="N6" s="6" t="s">
        <v>14</v>
      </c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idden="1">
      <c r="A8" s="8" t="s">
        <v>15</v>
      </c>
      <c r="B8" s="9"/>
      <c r="C8" s="9"/>
      <c r="D8" s="9"/>
      <c r="E8" s="9"/>
      <c r="F8" s="10"/>
      <c r="G8" s="10"/>
      <c r="H8" s="10"/>
      <c r="I8" s="10"/>
      <c r="J8" s="10"/>
    </row>
    <row r="9" spans="1:14" hidden="1">
      <c r="A9" s="11" t="s">
        <v>16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f t="shared" ref="N9:N16" si="0">B9+C9+D9+E9+F9+G9+H9+I9+J9+K9+L9+M9</f>
        <v>0</v>
      </c>
    </row>
    <row r="10" spans="1:14" hidden="1">
      <c r="A10" s="11" t="s">
        <v>17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>
        <f t="shared" si="0"/>
        <v>0</v>
      </c>
    </row>
    <row r="11" spans="1:14" s="5" customFormat="1" hidden="1">
      <c r="A11" s="13" t="s">
        <v>18</v>
      </c>
      <c r="B11" s="14">
        <f t="shared" ref="B11" si="1">B9+B10</f>
        <v>0</v>
      </c>
      <c r="C11" s="14">
        <f>F9+F10</f>
        <v>0</v>
      </c>
      <c r="D11" s="14">
        <f>D9+D10</f>
        <v>0</v>
      </c>
      <c r="E11" s="14">
        <f>E9+E10</f>
        <v>0</v>
      </c>
      <c r="F11" s="14">
        <f>F9+F10</f>
        <v>0</v>
      </c>
      <c r="G11" s="14">
        <f>G9+G10</f>
        <v>0</v>
      </c>
      <c r="H11" s="14">
        <f t="shared" ref="H11" si="2">H9+H10</f>
        <v>0</v>
      </c>
      <c r="I11" s="14">
        <f>I9+I10</f>
        <v>0</v>
      </c>
      <c r="J11" s="14">
        <f>J9+J10</f>
        <v>0</v>
      </c>
      <c r="K11" s="14">
        <f>K9+K10</f>
        <v>0</v>
      </c>
      <c r="L11" s="14">
        <f t="shared" ref="L11:M11" si="3">L9+L10</f>
        <v>0</v>
      </c>
      <c r="M11" s="14">
        <f t="shared" si="3"/>
        <v>0</v>
      </c>
      <c r="N11" s="14">
        <f t="shared" si="0"/>
        <v>0</v>
      </c>
    </row>
    <row r="12" spans="1:14" hidden="1">
      <c r="A12" s="15" t="s">
        <v>19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2">
        <f t="shared" si="0"/>
        <v>0</v>
      </c>
    </row>
    <row r="13" spans="1:14" hidden="1">
      <c r="A13" s="15" t="s">
        <v>20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2">
        <f t="shared" si="0"/>
        <v>0</v>
      </c>
    </row>
    <row r="14" spans="1:14" hidden="1">
      <c r="A14" s="15" t="s">
        <v>21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2">
        <f t="shared" si="0"/>
        <v>0</v>
      </c>
    </row>
    <row r="15" spans="1:14" hidden="1">
      <c r="A15" s="15" t="s">
        <v>22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2">
        <f t="shared" si="0"/>
        <v>0</v>
      </c>
    </row>
    <row r="16" spans="1:14" hidden="1">
      <c r="A16" s="17" t="s">
        <v>23</v>
      </c>
      <c r="B16" s="18">
        <f t="shared" ref="B16:C16" si="4">B11+B12+B13+B14+B15</f>
        <v>0</v>
      </c>
      <c r="C16" s="18">
        <f>F11+F12+F13+F14+F15</f>
        <v>0</v>
      </c>
      <c r="D16" s="18">
        <f>D11+D12+D13+D14+D15</f>
        <v>0</v>
      </c>
      <c r="E16" s="18">
        <f>E11+E12+E13+E14+E15</f>
        <v>0</v>
      </c>
      <c r="F16" s="18">
        <f>F11+F12+F13+F14+F15</f>
        <v>0</v>
      </c>
      <c r="G16" s="18">
        <f>G11+G12+G13+G14+G15</f>
        <v>0</v>
      </c>
      <c r="H16" s="18">
        <f t="shared" ref="H16" si="5">H11+H12+H13+H14+H15</f>
        <v>0</v>
      </c>
      <c r="I16" s="18">
        <f>I11+I12+I13+I14+I15</f>
        <v>0</v>
      </c>
      <c r="J16" s="18">
        <f>J11+J12+J13+J14+J15</f>
        <v>0</v>
      </c>
      <c r="K16" s="18">
        <f>K11+K12+K13+K14+K15</f>
        <v>0</v>
      </c>
      <c r="L16" s="18">
        <f t="shared" ref="L16:M16" si="6">L11+L12+L13+L14+L15</f>
        <v>0</v>
      </c>
      <c r="M16" s="18">
        <f t="shared" si="6"/>
        <v>0</v>
      </c>
      <c r="N16" s="18">
        <f t="shared" si="0"/>
        <v>0</v>
      </c>
    </row>
    <row r="17" spans="1:14">
      <c r="A17" s="8" t="s">
        <v>24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8"/>
    </row>
    <row r="18" spans="1:14">
      <c r="A18" s="11" t="s">
        <v>16</v>
      </c>
      <c r="B18" s="12">
        <f>'[1]СВОД рабочий'!B18</f>
        <v>151976.97</v>
      </c>
      <c r="C18" s="12">
        <f>'[1]СВОД рабочий'!F18</f>
        <v>0</v>
      </c>
      <c r="D18" s="12">
        <f>'[1]СВОД рабочий'!J18</f>
        <v>0</v>
      </c>
      <c r="E18" s="12">
        <f>'[1]СВОД рабочий'!R18</f>
        <v>0</v>
      </c>
      <c r="F18" s="12">
        <f>'[1]СВОД рабочий'!V18</f>
        <v>0</v>
      </c>
      <c r="G18" s="12">
        <f>'[1]СВОД рабочий'!Z18</f>
        <v>0</v>
      </c>
      <c r="H18" s="12">
        <f>'[1]СВОД рабочий'!AL18</f>
        <v>0</v>
      </c>
      <c r="I18" s="12">
        <f>'[1]СВОД рабочий'!AP18</f>
        <v>0</v>
      </c>
      <c r="J18" s="12">
        <f>'[1]СВОД рабочий'!AT18</f>
        <v>0</v>
      </c>
      <c r="K18" s="12">
        <f>'[1]СВОД рабочий'!BB18</f>
        <v>0</v>
      </c>
      <c r="L18" s="12">
        <f>'[1]СВОД рабочий'!BF18</f>
        <v>0</v>
      </c>
      <c r="M18" s="12">
        <f>'[1]СВОД рабочий'!BJ18</f>
        <v>0</v>
      </c>
      <c r="N18" s="12">
        <f>B18+C18+D18+E18+F18+G18+H18+I18+J18+K18+L18+M18</f>
        <v>151976.97</v>
      </c>
    </row>
    <row r="19" spans="1:14">
      <c r="A19" s="11" t="s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>
        <f t="shared" ref="N19:N25" si="7">B19+C19+D19+E19+F19+G19+H19+I19+J19+K19+L19+M19</f>
        <v>0</v>
      </c>
    </row>
    <row r="20" spans="1:14">
      <c r="A20" s="13" t="s">
        <v>18</v>
      </c>
      <c r="B20" s="14">
        <f t="shared" ref="B20:C20" si="8">B18+B19</f>
        <v>151976.97</v>
      </c>
      <c r="C20" s="14">
        <f>F18+F19</f>
        <v>0</v>
      </c>
      <c r="D20" s="14">
        <f>J18+J19</f>
        <v>0</v>
      </c>
      <c r="E20" s="14">
        <f t="shared" ref="C20:I20" si="9">E18+E19</f>
        <v>0</v>
      </c>
      <c r="F20" s="14">
        <f t="shared" si="9"/>
        <v>0</v>
      </c>
      <c r="G20" s="14">
        <f t="shared" si="9"/>
        <v>0</v>
      </c>
      <c r="H20" s="14">
        <f t="shared" si="9"/>
        <v>0</v>
      </c>
      <c r="I20" s="14">
        <f t="shared" si="9"/>
        <v>0</v>
      </c>
      <c r="J20" s="14">
        <f t="shared" ref="J20:K20" si="10">J18+J19</f>
        <v>0</v>
      </c>
      <c r="K20" s="14">
        <f t="shared" si="10"/>
        <v>0</v>
      </c>
      <c r="L20" s="14">
        <f t="shared" ref="L20:M20" si="11">L18+L19</f>
        <v>0</v>
      </c>
      <c r="M20" s="14">
        <f t="shared" si="11"/>
        <v>0</v>
      </c>
      <c r="N20" s="14">
        <f t="shared" si="7"/>
        <v>151976.97</v>
      </c>
    </row>
    <row r="21" spans="1:14">
      <c r="A21" s="15" t="s">
        <v>19</v>
      </c>
      <c r="B21" s="12">
        <f>'[1]СВОД рабочий'!B21</f>
        <v>14056.08</v>
      </c>
      <c r="C21" s="12">
        <f>'[1]СВОД рабочий'!F21</f>
        <v>0</v>
      </c>
      <c r="D21" s="12">
        <f>'[1]СВОД рабочий'!J21</f>
        <v>0</v>
      </c>
      <c r="E21" s="12">
        <f>'[1]СВОД рабочий'!R21</f>
        <v>0</v>
      </c>
      <c r="F21" s="12">
        <f>'[1]СВОД рабочий'!V21</f>
        <v>0</v>
      </c>
      <c r="G21" s="12">
        <f>'[1]СВОД рабочий'!Z21</f>
        <v>0</v>
      </c>
      <c r="H21" s="12">
        <f>'[1]СВОД рабочий'!AL21</f>
        <v>0</v>
      </c>
      <c r="I21" s="12">
        <f>'[1]СВОД рабочий'!AP21</f>
        <v>0</v>
      </c>
      <c r="J21" s="12">
        <f>'[1]СВОД рабочий'!AT21</f>
        <v>0</v>
      </c>
      <c r="K21" s="12">
        <f>'[1]СВОД рабочий'!BB21</f>
        <v>0</v>
      </c>
      <c r="L21" s="12">
        <f>'[1]СВОД рабочий'!BF21</f>
        <v>0</v>
      </c>
      <c r="M21" s="12">
        <f>'[1]СВОД рабочий'!BJ21</f>
        <v>0</v>
      </c>
      <c r="N21" s="12">
        <f t="shared" si="7"/>
        <v>14056.08</v>
      </c>
    </row>
    <row r="22" spans="1:14">
      <c r="A22" s="15" t="s">
        <v>20</v>
      </c>
      <c r="B22" s="12">
        <f>'[1]СВОД рабочий'!B22</f>
        <v>6128.89</v>
      </c>
      <c r="C22" s="12">
        <f>'[1]СВОД рабочий'!F22</f>
        <v>0</v>
      </c>
      <c r="D22" s="12">
        <f>'[1]СВОД рабочий'!J22</f>
        <v>0</v>
      </c>
      <c r="E22" s="12">
        <f>'[1]СВОД рабочий'!R22</f>
        <v>0</v>
      </c>
      <c r="F22" s="12">
        <f>'[1]СВОД рабочий'!V22</f>
        <v>0</v>
      </c>
      <c r="G22" s="12">
        <f>'[1]СВОД рабочий'!Z22</f>
        <v>0</v>
      </c>
      <c r="H22" s="12">
        <f>'[1]СВОД рабочий'!AL22</f>
        <v>0</v>
      </c>
      <c r="I22" s="12">
        <f>'[1]СВОД рабочий'!AP22</f>
        <v>0</v>
      </c>
      <c r="J22" s="12">
        <f>'[1]СВОД рабочий'!AT22</f>
        <v>0</v>
      </c>
      <c r="K22" s="12">
        <f>'[1]СВОД рабочий'!BB22</f>
        <v>0</v>
      </c>
      <c r="L22" s="12">
        <f>'[1]СВОД рабочий'!BF22</f>
        <v>0</v>
      </c>
      <c r="M22" s="12">
        <f>'[1]СВОД рабочий'!BJ22</f>
        <v>0</v>
      </c>
      <c r="N22" s="12">
        <f t="shared" si="7"/>
        <v>6128.89</v>
      </c>
    </row>
    <row r="23" spans="1:14">
      <c r="A23" s="15" t="s">
        <v>21</v>
      </c>
      <c r="B23" s="12">
        <f>'[1]СВОД рабочий'!B23</f>
        <v>3208.22</v>
      </c>
      <c r="C23" s="12">
        <f>'[1]СВОД рабочий'!F23</f>
        <v>0</v>
      </c>
      <c r="D23" s="12">
        <f>'[1]СВОД рабочий'!J23</f>
        <v>0</v>
      </c>
      <c r="E23" s="12">
        <f>'[1]СВОД рабочий'!R23</f>
        <v>0</v>
      </c>
      <c r="F23" s="12">
        <f>'[1]СВОД рабочий'!V23</f>
        <v>0</v>
      </c>
      <c r="G23" s="12">
        <f>'[1]СВОД рабочий'!Z23</f>
        <v>0</v>
      </c>
      <c r="H23" s="12">
        <f>'[1]СВОД рабочий'!AL23</f>
        <v>0</v>
      </c>
      <c r="I23" s="12">
        <f>'[1]СВОД рабочий'!AP23</f>
        <v>0</v>
      </c>
      <c r="J23" s="12">
        <f>'[1]СВОД рабочий'!AT23</f>
        <v>0</v>
      </c>
      <c r="K23" s="12">
        <f>'[1]СВОД рабочий'!BB23</f>
        <v>0</v>
      </c>
      <c r="L23" s="12">
        <f>'[1]СВОД рабочий'!BF23</f>
        <v>0</v>
      </c>
      <c r="M23" s="12">
        <f>'[1]СВОД рабочий'!BJ23</f>
        <v>0</v>
      </c>
      <c r="N23" s="12">
        <f t="shared" si="7"/>
        <v>3208.22</v>
      </c>
    </row>
    <row r="24" spans="1:14">
      <c r="A24" s="15" t="s">
        <v>22</v>
      </c>
      <c r="B24" s="12">
        <f>'[1]СВОД рабочий'!B24</f>
        <v>0</v>
      </c>
      <c r="C24" s="12">
        <f>'[1]СВОД рабочий'!F24</f>
        <v>0</v>
      </c>
      <c r="D24" s="12">
        <f>'[1]СВОД рабочий'!J24</f>
        <v>0</v>
      </c>
      <c r="E24" s="12">
        <f>'[1]СВОД рабочий'!R24</f>
        <v>0</v>
      </c>
      <c r="F24" s="12">
        <f>'[1]СВОД рабочий'!V24</f>
        <v>0</v>
      </c>
      <c r="G24" s="12">
        <f>'[1]СВОД рабочий'!Z24</f>
        <v>0</v>
      </c>
      <c r="H24" s="12">
        <f>'[1]СВОД рабочий'!AL24</f>
        <v>0</v>
      </c>
      <c r="I24" s="12">
        <f>'[1]СВОД рабочий'!AP24</f>
        <v>0</v>
      </c>
      <c r="J24" s="12">
        <f>'[1]СВОД рабочий'!AT24</f>
        <v>0</v>
      </c>
      <c r="K24" s="12">
        <f>'[1]СВОД рабочий'!BB24</f>
        <v>0</v>
      </c>
      <c r="L24" s="12">
        <f>'[1]СВОД рабочий'!BF24</f>
        <v>0</v>
      </c>
      <c r="M24" s="12">
        <f>'[1]СВОД рабочий'!BJ24</f>
        <v>0</v>
      </c>
      <c r="N24" s="12">
        <f t="shared" si="7"/>
        <v>0</v>
      </c>
    </row>
    <row r="25" spans="1:14">
      <c r="A25" s="17" t="s">
        <v>25</v>
      </c>
      <c r="B25" s="18">
        <f t="shared" ref="B25:C25" si="12">B20+B21+B22+B23+B24</f>
        <v>175370.16</v>
      </c>
      <c r="C25" s="18">
        <f>F20+F21+F22+F23+F24</f>
        <v>0</v>
      </c>
      <c r="D25" s="18">
        <f>J20+J21+J22+J23+J24</f>
        <v>0</v>
      </c>
      <c r="E25" s="18">
        <f t="shared" ref="C25:F25" si="13">E20+E21+E22+E23+E24</f>
        <v>0</v>
      </c>
      <c r="F25" s="18">
        <f t="shared" si="13"/>
        <v>0</v>
      </c>
      <c r="G25" s="18">
        <f t="shared" ref="G25:H25" si="14">G20+G21+G22+G23+G24</f>
        <v>0</v>
      </c>
      <c r="H25" s="18">
        <f t="shared" si="14"/>
        <v>0</v>
      </c>
      <c r="I25" s="18">
        <f t="shared" ref="I25:J25" si="15">I20+I21+I22+I23+I24</f>
        <v>0</v>
      </c>
      <c r="J25" s="18">
        <f t="shared" si="15"/>
        <v>0</v>
      </c>
      <c r="K25" s="18">
        <f t="shared" ref="K25:L25" si="16">K20+K21+K22+K23+K24</f>
        <v>0</v>
      </c>
      <c r="L25" s="18">
        <f t="shared" si="16"/>
        <v>0</v>
      </c>
      <c r="M25" s="18">
        <f t="shared" ref="M25" si="17">M20+M21+M22+M23+M24</f>
        <v>0</v>
      </c>
      <c r="N25" s="18">
        <f t="shared" si="7"/>
        <v>175370.16</v>
      </c>
    </row>
    <row r="26" spans="1:14">
      <c r="A26" s="8" t="s">
        <v>26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8"/>
    </row>
    <row r="27" spans="1:14">
      <c r="A27" s="11" t="s">
        <v>16</v>
      </c>
      <c r="B27" s="12">
        <f>'[1]СВОД рабочий'!B27</f>
        <v>40614.449999999997</v>
      </c>
      <c r="C27" s="12">
        <f>'[1]СВОД рабочий'!F27</f>
        <v>0</v>
      </c>
      <c r="D27" s="12">
        <f>'[1]СВОД рабочий'!J27</f>
        <v>0</v>
      </c>
      <c r="E27" s="12">
        <f>'[1]СВОД рабочий'!R27</f>
        <v>0</v>
      </c>
      <c r="F27" s="12">
        <f>'[1]СВОД рабочий'!V27</f>
        <v>0</v>
      </c>
      <c r="G27" s="12">
        <f>'[1]СВОД рабочий'!Z27</f>
        <v>0</v>
      </c>
      <c r="H27" s="12">
        <f>'[1]СВОД рабочий'!AL27</f>
        <v>0</v>
      </c>
      <c r="I27" s="12">
        <f>'[1]СВОД рабочий'!AP27</f>
        <v>0</v>
      </c>
      <c r="J27" s="12">
        <f>'[1]СВОД рабочий'!AT27</f>
        <v>0</v>
      </c>
      <c r="K27" s="12">
        <f>'[1]СВОД рабочий'!BB27</f>
        <v>0</v>
      </c>
      <c r="L27" s="12">
        <f>'[1]СВОД рабочий'!BF27</f>
        <v>0</v>
      </c>
      <c r="M27" s="12">
        <f>'[1]СВОД рабочий'!BJ27</f>
        <v>0</v>
      </c>
      <c r="N27" s="12">
        <f t="shared" ref="N27:N34" si="18">B27+C27+D27+E27+F27+G27+H27+I27+J27+K27+L27+M27</f>
        <v>40614.449999999997</v>
      </c>
    </row>
    <row r="28" spans="1:14">
      <c r="A28" s="11" t="s">
        <v>17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>
        <f t="shared" si="18"/>
        <v>0</v>
      </c>
    </row>
    <row r="29" spans="1:14">
      <c r="A29" s="13" t="s">
        <v>18</v>
      </c>
      <c r="B29" s="14">
        <f t="shared" ref="B29:C29" si="19">B27+B28</f>
        <v>40614.449999999997</v>
      </c>
      <c r="C29" s="14">
        <f>F27+F28</f>
        <v>0</v>
      </c>
      <c r="D29" s="14">
        <f>J27+J28</f>
        <v>0</v>
      </c>
      <c r="E29" s="14">
        <f t="shared" ref="C29:I29" si="20">E27+E28</f>
        <v>0</v>
      </c>
      <c r="F29" s="14">
        <f t="shared" si="20"/>
        <v>0</v>
      </c>
      <c r="G29" s="14">
        <f t="shared" si="20"/>
        <v>0</v>
      </c>
      <c r="H29" s="14">
        <f t="shared" si="20"/>
        <v>0</v>
      </c>
      <c r="I29" s="14">
        <f t="shared" si="20"/>
        <v>0</v>
      </c>
      <c r="J29" s="14">
        <f t="shared" ref="J29:K29" si="21">J27+J28</f>
        <v>0</v>
      </c>
      <c r="K29" s="14">
        <f t="shared" si="21"/>
        <v>0</v>
      </c>
      <c r="L29" s="14">
        <f t="shared" ref="L29:M29" si="22">L27+L28</f>
        <v>0</v>
      </c>
      <c r="M29" s="14">
        <f t="shared" si="22"/>
        <v>0</v>
      </c>
      <c r="N29" s="14">
        <f t="shared" si="18"/>
        <v>40614.449999999997</v>
      </c>
    </row>
    <row r="30" spans="1:14">
      <c r="A30" s="15" t="s">
        <v>19</v>
      </c>
      <c r="B30" s="12">
        <f>'[1]СВОД рабочий'!B30</f>
        <v>4456</v>
      </c>
      <c r="C30" s="12">
        <f>'[1]СВОД рабочий'!F30</f>
        <v>0</v>
      </c>
      <c r="D30" s="12">
        <f>'[1]СВОД рабочий'!J30</f>
        <v>0</v>
      </c>
      <c r="E30" s="12">
        <f>'[1]СВОД рабочий'!R30</f>
        <v>0</v>
      </c>
      <c r="F30" s="12">
        <f>'[1]СВОД рабочий'!V30</f>
        <v>0</v>
      </c>
      <c r="G30" s="12">
        <f>'[1]СВОД рабочий'!Z30</f>
        <v>0</v>
      </c>
      <c r="H30" s="12">
        <f>'[1]СВОД рабочий'!AL30</f>
        <v>0</v>
      </c>
      <c r="I30" s="12">
        <f>'[1]СВОД рабочий'!AP30</f>
        <v>0</v>
      </c>
      <c r="J30" s="12">
        <f>'[1]СВОД рабочий'!AT30</f>
        <v>0</v>
      </c>
      <c r="K30" s="12">
        <f>'[1]СВОД рабочий'!BB30</f>
        <v>0</v>
      </c>
      <c r="L30" s="12">
        <f>'[1]СВОД рабочий'!BF30</f>
        <v>0</v>
      </c>
      <c r="M30" s="12">
        <f>'[1]СВОД рабочий'!BJ30</f>
        <v>0</v>
      </c>
      <c r="N30" s="12">
        <f t="shared" si="18"/>
        <v>4456</v>
      </c>
    </row>
    <row r="31" spans="1:14">
      <c r="A31" s="15" t="s">
        <v>20</v>
      </c>
      <c r="B31" s="12">
        <f>'[1]СВОД рабочий'!B31</f>
        <v>9545</v>
      </c>
      <c r="C31" s="12">
        <f>'[1]СВОД рабочий'!F31</f>
        <v>0</v>
      </c>
      <c r="D31" s="12">
        <f>'[1]СВОД рабочий'!J31</f>
        <v>0</v>
      </c>
      <c r="E31" s="12">
        <f>'[1]СВОД рабочий'!R31</f>
        <v>0</v>
      </c>
      <c r="F31" s="12">
        <f>'[1]СВОД рабочий'!V31</f>
        <v>0</v>
      </c>
      <c r="G31" s="12">
        <f>'[1]СВОД рабочий'!Z31</f>
        <v>0</v>
      </c>
      <c r="H31" s="12">
        <f>'[1]СВОД рабочий'!AL31</f>
        <v>0</v>
      </c>
      <c r="I31" s="12">
        <f>'[1]СВОД рабочий'!AP31</f>
        <v>0</v>
      </c>
      <c r="J31" s="12">
        <f>'[1]СВОД рабочий'!AT31</f>
        <v>0</v>
      </c>
      <c r="K31" s="12">
        <f>'[1]СВОД рабочий'!BB31</f>
        <v>0</v>
      </c>
      <c r="L31" s="12">
        <f>'[1]СВОД рабочий'!BF31</f>
        <v>0</v>
      </c>
      <c r="M31" s="12">
        <f>'[1]СВОД рабочий'!BJ31</f>
        <v>0</v>
      </c>
      <c r="N31" s="12">
        <f t="shared" si="18"/>
        <v>9545</v>
      </c>
    </row>
    <row r="32" spans="1:14">
      <c r="A32" s="15" t="s">
        <v>21</v>
      </c>
      <c r="B32" s="12">
        <f>'[1]СВОД рабочий'!B32</f>
        <v>301</v>
      </c>
      <c r="C32" s="12">
        <f>'[1]СВОД рабочий'!F32</f>
        <v>0</v>
      </c>
      <c r="D32" s="12">
        <f>'[1]СВОД рабочий'!J32</f>
        <v>0</v>
      </c>
      <c r="E32" s="12">
        <f>'[1]СВОД рабочий'!R32</f>
        <v>0</v>
      </c>
      <c r="F32" s="12">
        <f>'[1]СВОД рабочий'!V32</f>
        <v>0</v>
      </c>
      <c r="G32" s="12">
        <f>'[1]СВОД рабочий'!Z32</f>
        <v>0</v>
      </c>
      <c r="H32" s="12">
        <f>'[1]СВОД рабочий'!AL32</f>
        <v>0</v>
      </c>
      <c r="I32" s="12">
        <f>'[1]СВОД рабочий'!AP32</f>
        <v>0</v>
      </c>
      <c r="J32" s="12">
        <f>'[1]СВОД рабочий'!AT32</f>
        <v>0</v>
      </c>
      <c r="K32" s="12">
        <f>'[1]СВОД рабочий'!BB32</f>
        <v>0</v>
      </c>
      <c r="L32" s="12">
        <f>'[1]СВОД рабочий'!BF32</f>
        <v>0</v>
      </c>
      <c r="M32" s="12">
        <f>'[1]СВОД рабочий'!BJ32</f>
        <v>0</v>
      </c>
      <c r="N32" s="12">
        <f t="shared" si="18"/>
        <v>301</v>
      </c>
    </row>
    <row r="33" spans="1:14">
      <c r="A33" s="15" t="s">
        <v>22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2">
        <f t="shared" si="18"/>
        <v>0</v>
      </c>
    </row>
    <row r="34" spans="1:14">
      <c r="A34" s="17" t="s">
        <v>27</v>
      </c>
      <c r="B34" s="18">
        <f t="shared" ref="B34:C34" si="23">B29+B30+B31+B32+B33</f>
        <v>54916.45</v>
      </c>
      <c r="C34" s="18">
        <f>F29+F30+F31+F32+F33</f>
        <v>0</v>
      </c>
      <c r="D34" s="18">
        <f>J29+J30+J31+J32+J33</f>
        <v>0</v>
      </c>
      <c r="E34" s="18">
        <f t="shared" ref="C34:F34" si="24">E29+E30+E31+E32+E33</f>
        <v>0</v>
      </c>
      <c r="F34" s="18">
        <f t="shared" si="24"/>
        <v>0</v>
      </c>
      <c r="G34" s="18">
        <f t="shared" ref="G34:H34" si="25">G29+G30+G31+G32+G33</f>
        <v>0</v>
      </c>
      <c r="H34" s="18">
        <f t="shared" si="25"/>
        <v>0</v>
      </c>
      <c r="I34" s="18">
        <f t="shared" ref="I34:J34" si="26">I29+I30+I31+I32+I33</f>
        <v>0</v>
      </c>
      <c r="J34" s="18">
        <f t="shared" si="26"/>
        <v>0</v>
      </c>
      <c r="K34" s="18">
        <f t="shared" ref="K34:L34" si="27">K29+K30+K31+K32+K33</f>
        <v>0</v>
      </c>
      <c r="L34" s="18">
        <f t="shared" si="27"/>
        <v>0</v>
      </c>
      <c r="M34" s="18">
        <f t="shared" ref="M34" si="28">M29+M30+M31+M32+M33</f>
        <v>0</v>
      </c>
      <c r="N34" s="18">
        <f t="shared" si="18"/>
        <v>54916.45</v>
      </c>
    </row>
    <row r="35" spans="1:14">
      <c r="A35" s="8" t="s">
        <v>28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8"/>
    </row>
    <row r="36" spans="1:14">
      <c r="A36" s="11" t="s">
        <v>16</v>
      </c>
      <c r="B36" s="12">
        <f>'[1]СВОД рабочий'!B36</f>
        <v>67790.63</v>
      </c>
      <c r="C36" s="12">
        <f>'[1]СВОД рабочий'!F36</f>
        <v>0</v>
      </c>
      <c r="D36" s="12">
        <f>'[1]СВОД рабочий'!J36</f>
        <v>0</v>
      </c>
      <c r="E36" s="12">
        <f>'[1]СВОД рабочий'!R36</f>
        <v>0</v>
      </c>
      <c r="F36" s="12">
        <f>'[1]СВОД рабочий'!V36</f>
        <v>0</v>
      </c>
      <c r="G36" s="12">
        <f>'[1]СВОД рабочий'!Z36</f>
        <v>0</v>
      </c>
      <c r="H36" s="12">
        <f>'[1]СВОД рабочий'!AL36</f>
        <v>0</v>
      </c>
      <c r="I36" s="12">
        <f>'[1]СВОД рабочий'!AP36</f>
        <v>0</v>
      </c>
      <c r="J36" s="12">
        <f>'[1]СВОД рабочий'!AT36</f>
        <v>0</v>
      </c>
      <c r="K36" s="12">
        <f>'[1]СВОД рабочий'!BB36</f>
        <v>0</v>
      </c>
      <c r="L36" s="12">
        <f>'[1]СВОД рабочий'!BF36</f>
        <v>0</v>
      </c>
      <c r="M36" s="12">
        <f>'[1]СВОД рабочий'!BJ36</f>
        <v>0</v>
      </c>
      <c r="N36" s="12">
        <f t="shared" ref="N36:N43" si="29">B36+C36+D36+E36+F36+G36+H36+I36+J36+K36+L36+M36</f>
        <v>67790.63</v>
      </c>
    </row>
    <row r="37" spans="1:14">
      <c r="A37" s="11" t="s">
        <v>17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>
        <f t="shared" si="29"/>
        <v>0</v>
      </c>
    </row>
    <row r="38" spans="1:14">
      <c r="A38" s="13" t="s">
        <v>18</v>
      </c>
      <c r="B38" s="14">
        <f t="shared" ref="B38:C38" si="30">B36+B37</f>
        <v>67790.63</v>
      </c>
      <c r="C38" s="14">
        <f>F36+F37</f>
        <v>0</v>
      </c>
      <c r="D38" s="14">
        <f>J36+J37</f>
        <v>0</v>
      </c>
      <c r="E38" s="14">
        <f t="shared" ref="C38:I38" si="31">E36+E37</f>
        <v>0</v>
      </c>
      <c r="F38" s="14">
        <f t="shared" si="31"/>
        <v>0</v>
      </c>
      <c r="G38" s="14">
        <f t="shared" si="31"/>
        <v>0</v>
      </c>
      <c r="H38" s="14">
        <f t="shared" si="31"/>
        <v>0</v>
      </c>
      <c r="I38" s="14">
        <f t="shared" si="31"/>
        <v>0</v>
      </c>
      <c r="J38" s="14">
        <f t="shared" ref="J38:K38" si="32">J36+J37</f>
        <v>0</v>
      </c>
      <c r="K38" s="14">
        <f t="shared" si="32"/>
        <v>0</v>
      </c>
      <c r="L38" s="14">
        <f t="shared" ref="L38:M38" si="33">L36+L37</f>
        <v>0</v>
      </c>
      <c r="M38" s="14">
        <f t="shared" si="33"/>
        <v>0</v>
      </c>
      <c r="N38" s="14">
        <f t="shared" si="29"/>
        <v>67790.63</v>
      </c>
    </row>
    <row r="39" spans="1:14">
      <c r="A39" s="15" t="s">
        <v>19</v>
      </c>
      <c r="B39" s="12">
        <f>'[1]СВОД рабочий'!B39</f>
        <v>9755</v>
      </c>
      <c r="C39" s="12">
        <f>'[1]СВОД рабочий'!F39</f>
        <v>0</v>
      </c>
      <c r="D39" s="12">
        <f>'[1]СВОД рабочий'!J39</f>
        <v>0</v>
      </c>
      <c r="E39" s="12">
        <f>'[1]СВОД рабочий'!R39</f>
        <v>0</v>
      </c>
      <c r="F39" s="12">
        <f>'[1]СВОД рабочий'!V39</f>
        <v>0</v>
      </c>
      <c r="G39" s="12">
        <f>'[1]СВОД рабочий'!Z39</f>
        <v>0</v>
      </c>
      <c r="H39" s="12">
        <f>'[1]СВОД рабочий'!AL39</f>
        <v>0</v>
      </c>
      <c r="I39" s="12">
        <f>'[1]СВОД рабочий'!AP39</f>
        <v>0</v>
      </c>
      <c r="J39" s="12">
        <f>'[1]СВОД рабочий'!AT39</f>
        <v>0</v>
      </c>
      <c r="K39" s="12">
        <f>'[1]СВОД рабочий'!BB39</f>
        <v>0</v>
      </c>
      <c r="L39" s="12">
        <f>'[1]СВОД рабочий'!BF39</f>
        <v>0</v>
      </c>
      <c r="M39" s="12">
        <f>'[1]СВОД рабочий'!BJ39</f>
        <v>0</v>
      </c>
      <c r="N39" s="12">
        <f t="shared" si="29"/>
        <v>9755</v>
      </c>
    </row>
    <row r="40" spans="1:14">
      <c r="A40" s="15" t="s">
        <v>20</v>
      </c>
      <c r="B40" s="12">
        <f>'[1]СВОД рабочий'!B40</f>
        <v>16324</v>
      </c>
      <c r="C40" s="12">
        <f>'[1]СВОД рабочий'!F40</f>
        <v>0</v>
      </c>
      <c r="D40" s="12">
        <f>'[1]СВОД рабочий'!J40</f>
        <v>0</v>
      </c>
      <c r="E40" s="12">
        <f>'[1]СВОД рабочий'!R40</f>
        <v>0</v>
      </c>
      <c r="F40" s="12">
        <f>'[1]СВОД рабочий'!V40</f>
        <v>0</v>
      </c>
      <c r="G40" s="12">
        <f>'[1]СВОД рабочий'!Z40</f>
        <v>0</v>
      </c>
      <c r="H40" s="12">
        <f>'[1]СВОД рабочий'!AL40</f>
        <v>0</v>
      </c>
      <c r="I40" s="12">
        <f>'[1]СВОД рабочий'!AP40</f>
        <v>0</v>
      </c>
      <c r="J40" s="12">
        <f>'[1]СВОД рабочий'!AT40</f>
        <v>0</v>
      </c>
      <c r="K40" s="12">
        <f>'[1]СВОД рабочий'!BB40</f>
        <v>0</v>
      </c>
      <c r="L40" s="12">
        <f>'[1]СВОД рабочий'!BF40</f>
        <v>0</v>
      </c>
      <c r="M40" s="12">
        <f>'[1]СВОД рабочий'!BJ40</f>
        <v>0</v>
      </c>
      <c r="N40" s="12">
        <f t="shared" si="29"/>
        <v>16324</v>
      </c>
    </row>
    <row r="41" spans="1:14">
      <c r="A41" s="15" t="s">
        <v>21</v>
      </c>
      <c r="B41" s="12">
        <f>'[1]СВОД рабочий'!B41</f>
        <v>2047</v>
      </c>
      <c r="C41" s="12">
        <f>'[1]СВОД рабочий'!F41</f>
        <v>0</v>
      </c>
      <c r="D41" s="12">
        <f>'[1]СВОД рабочий'!J41</f>
        <v>0</v>
      </c>
      <c r="E41" s="12">
        <f>'[1]СВОД рабочий'!R41</f>
        <v>0</v>
      </c>
      <c r="F41" s="12">
        <f>'[1]СВОД рабочий'!V41</f>
        <v>0</v>
      </c>
      <c r="G41" s="12">
        <f>'[1]СВОД рабочий'!Z41</f>
        <v>0</v>
      </c>
      <c r="H41" s="12">
        <f>'[1]СВОД рабочий'!AL41</f>
        <v>0</v>
      </c>
      <c r="I41" s="12">
        <f>'[1]СВОД рабочий'!AP41</f>
        <v>0</v>
      </c>
      <c r="J41" s="12">
        <f>'[1]СВОД рабочий'!AT41</f>
        <v>0</v>
      </c>
      <c r="K41" s="12">
        <f>'[1]СВОД рабочий'!BB41</f>
        <v>0</v>
      </c>
      <c r="L41" s="12">
        <f>'[1]СВОД рабочий'!BF41</f>
        <v>0</v>
      </c>
      <c r="M41" s="12">
        <f>'[1]СВОД рабочий'!BJ41</f>
        <v>0</v>
      </c>
      <c r="N41" s="12">
        <f t="shared" si="29"/>
        <v>2047</v>
      </c>
    </row>
    <row r="42" spans="1:14">
      <c r="A42" s="15" t="s">
        <v>22</v>
      </c>
      <c r="B42" s="12">
        <f>'[1]СВОД рабочий'!B42</f>
        <v>6169</v>
      </c>
      <c r="C42" s="12">
        <f>'[1]СВОД рабочий'!F42</f>
        <v>0</v>
      </c>
      <c r="D42" s="12">
        <f>'[1]СВОД рабочий'!J42</f>
        <v>0</v>
      </c>
      <c r="E42" s="12">
        <f>'[1]СВОД рабочий'!R42</f>
        <v>0</v>
      </c>
      <c r="F42" s="12">
        <f>'[1]СВОД рабочий'!V42</f>
        <v>0</v>
      </c>
      <c r="G42" s="12">
        <f>'[1]СВОД рабочий'!Z42</f>
        <v>0</v>
      </c>
      <c r="H42" s="12">
        <f>'[1]СВОД рабочий'!AL42</f>
        <v>0</v>
      </c>
      <c r="I42" s="12">
        <f>'[1]СВОД рабочий'!AP42</f>
        <v>0</v>
      </c>
      <c r="J42" s="12">
        <f>'[1]СВОД рабочий'!AT42</f>
        <v>0</v>
      </c>
      <c r="K42" s="12">
        <f>'[1]СВОД рабочий'!BB42</f>
        <v>0</v>
      </c>
      <c r="L42" s="12">
        <f>'[1]СВОД рабочий'!BF42</f>
        <v>0</v>
      </c>
      <c r="M42" s="12">
        <f>'[1]СВОД рабочий'!BJ42</f>
        <v>0</v>
      </c>
      <c r="N42" s="12">
        <f t="shared" si="29"/>
        <v>6169</v>
      </c>
    </row>
    <row r="43" spans="1:14">
      <c r="A43" s="17" t="s">
        <v>29</v>
      </c>
      <c r="B43" s="18">
        <f t="shared" ref="B43:C43" si="34">B38+B39+B40+B41+B42</f>
        <v>102085.63</v>
      </c>
      <c r="C43" s="18">
        <f>F38+F39+F40+F41+F42</f>
        <v>0</v>
      </c>
      <c r="D43" s="18">
        <f>J38+J39+J40+J41+J42</f>
        <v>0</v>
      </c>
      <c r="E43" s="18">
        <f t="shared" ref="C43:F43" si="35">E38+E39+E40+E41+E42</f>
        <v>0</v>
      </c>
      <c r="F43" s="18">
        <f t="shared" si="35"/>
        <v>0</v>
      </c>
      <c r="G43" s="18">
        <f t="shared" ref="G43:H43" si="36">G38+G39+G40+G41+G42</f>
        <v>0</v>
      </c>
      <c r="H43" s="18">
        <f t="shared" si="36"/>
        <v>0</v>
      </c>
      <c r="I43" s="18">
        <f t="shared" ref="I43:J43" si="37">I38+I39+I40+I41+I42</f>
        <v>0</v>
      </c>
      <c r="J43" s="18">
        <f t="shared" si="37"/>
        <v>0</v>
      </c>
      <c r="K43" s="18">
        <f t="shared" ref="K43:L43" si="38">K38+K39+K40+K41+K42</f>
        <v>0</v>
      </c>
      <c r="L43" s="18">
        <f t="shared" si="38"/>
        <v>0</v>
      </c>
      <c r="M43" s="18">
        <f t="shared" ref="M43" si="39">M38+M39+M40+M41+M42</f>
        <v>0</v>
      </c>
      <c r="N43" s="18">
        <f t="shared" si="29"/>
        <v>102085.63</v>
      </c>
    </row>
    <row r="44" spans="1:14" hidden="1">
      <c r="A44" s="8" t="s">
        <v>30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8"/>
    </row>
    <row r="45" spans="1:14" hidden="1">
      <c r="A45" s="11" t="s">
        <v>16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f t="shared" ref="N45:N52" si="40">B45+C45+D45+E45+F45+G45+H45+I45+J45+K45+L45+M45</f>
        <v>0</v>
      </c>
    </row>
    <row r="46" spans="1:14" hidden="1">
      <c r="A46" s="11" t="s">
        <v>17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>
        <f t="shared" si="40"/>
        <v>0</v>
      </c>
    </row>
    <row r="47" spans="1:14" hidden="1">
      <c r="A47" s="13" t="s">
        <v>18</v>
      </c>
      <c r="B47" s="14">
        <f t="shared" ref="B47:C47" si="41">B45+B46</f>
        <v>0</v>
      </c>
      <c r="C47" s="14">
        <f>F45+F46</f>
        <v>0</v>
      </c>
      <c r="D47" s="14">
        <f>J45+J46</f>
        <v>0</v>
      </c>
      <c r="E47" s="14">
        <f t="shared" ref="C47:I47" si="42">E45+E46</f>
        <v>0</v>
      </c>
      <c r="F47" s="14">
        <f t="shared" si="42"/>
        <v>0</v>
      </c>
      <c r="G47" s="14">
        <f t="shared" si="42"/>
        <v>0</v>
      </c>
      <c r="H47" s="14">
        <f t="shared" si="42"/>
        <v>0</v>
      </c>
      <c r="I47" s="14">
        <f t="shared" si="42"/>
        <v>0</v>
      </c>
      <c r="J47" s="14">
        <f t="shared" ref="J47:K47" si="43">J45+J46</f>
        <v>0</v>
      </c>
      <c r="K47" s="14">
        <f t="shared" si="43"/>
        <v>0</v>
      </c>
      <c r="L47" s="14">
        <f t="shared" ref="L47:M47" si="44">L45+L46</f>
        <v>0</v>
      </c>
      <c r="M47" s="14">
        <f t="shared" si="44"/>
        <v>0</v>
      </c>
      <c r="N47" s="14">
        <f t="shared" si="40"/>
        <v>0</v>
      </c>
    </row>
    <row r="48" spans="1:14" hidden="1">
      <c r="A48" s="15" t="s">
        <v>19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2">
        <f t="shared" si="40"/>
        <v>0</v>
      </c>
    </row>
    <row r="49" spans="1:14" hidden="1">
      <c r="A49" s="15" t="s">
        <v>20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2">
        <f t="shared" si="40"/>
        <v>0</v>
      </c>
    </row>
    <row r="50" spans="1:14" hidden="1">
      <c r="A50" s="15" t="s">
        <v>21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2">
        <f t="shared" si="40"/>
        <v>0</v>
      </c>
    </row>
    <row r="51" spans="1:14" hidden="1">
      <c r="A51" s="15" t="s">
        <v>22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2">
        <f t="shared" si="40"/>
        <v>0</v>
      </c>
    </row>
    <row r="52" spans="1:14" hidden="1">
      <c r="A52" s="17" t="s">
        <v>31</v>
      </c>
      <c r="B52" s="18">
        <f t="shared" ref="B52:C52" si="45">B47+B48+B49+B50+B51</f>
        <v>0</v>
      </c>
      <c r="C52" s="18">
        <f>F47+F48+F49+F50+F51</f>
        <v>0</v>
      </c>
      <c r="D52" s="18">
        <f>J47+J48+J49+J50+J51</f>
        <v>0</v>
      </c>
      <c r="E52" s="18">
        <f t="shared" ref="C52:F52" si="46">E47+E48+E49+E50+E51</f>
        <v>0</v>
      </c>
      <c r="F52" s="18">
        <f t="shared" si="46"/>
        <v>0</v>
      </c>
      <c r="G52" s="18">
        <f t="shared" ref="G52:H52" si="47">G47+G48+G49+G50+G51</f>
        <v>0</v>
      </c>
      <c r="H52" s="18">
        <f t="shared" si="47"/>
        <v>0</v>
      </c>
      <c r="I52" s="18">
        <f t="shared" ref="I52:J52" si="48">I47+I48+I49+I50+I51</f>
        <v>0</v>
      </c>
      <c r="J52" s="18">
        <f t="shared" si="48"/>
        <v>0</v>
      </c>
      <c r="K52" s="18">
        <f t="shared" ref="K52:L52" si="49">K47+K48+K49+K50+K51</f>
        <v>0</v>
      </c>
      <c r="L52" s="18">
        <f t="shared" si="49"/>
        <v>0</v>
      </c>
      <c r="M52" s="18">
        <f t="shared" ref="M52" si="50">M47+M48+M49+M50+M51</f>
        <v>0</v>
      </c>
      <c r="N52" s="18">
        <f t="shared" si="40"/>
        <v>0</v>
      </c>
    </row>
    <row r="53" spans="1:14" hidden="1">
      <c r="A53" s="8" t="s">
        <v>32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8"/>
    </row>
    <row r="54" spans="1:14" hidden="1">
      <c r="A54" s="11" t="s">
        <v>16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f t="shared" ref="N54:N61" si="51">B54+C54+D54+E54+F54+G54+H54+I54+J54+K54+L54+M54</f>
        <v>0</v>
      </c>
    </row>
    <row r="55" spans="1:14" hidden="1">
      <c r="A55" s="11" t="s">
        <v>17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>
        <f t="shared" si="51"/>
        <v>0</v>
      </c>
    </row>
    <row r="56" spans="1:14" hidden="1">
      <c r="A56" s="13" t="s">
        <v>18</v>
      </c>
      <c r="B56" s="14">
        <f t="shared" ref="B56:C56" si="52">B54+B55</f>
        <v>0</v>
      </c>
      <c r="C56" s="14">
        <f>F54+F55</f>
        <v>0</v>
      </c>
      <c r="D56" s="14">
        <f>J54+J55</f>
        <v>0</v>
      </c>
      <c r="E56" s="14">
        <f t="shared" ref="C56:I56" si="53">E54+E55</f>
        <v>0</v>
      </c>
      <c r="F56" s="14">
        <f t="shared" si="53"/>
        <v>0</v>
      </c>
      <c r="G56" s="14">
        <f t="shared" si="53"/>
        <v>0</v>
      </c>
      <c r="H56" s="14">
        <f t="shared" si="53"/>
        <v>0</v>
      </c>
      <c r="I56" s="14">
        <f t="shared" si="53"/>
        <v>0</v>
      </c>
      <c r="J56" s="14">
        <f t="shared" ref="J56:K56" si="54">J54+J55</f>
        <v>0</v>
      </c>
      <c r="K56" s="14">
        <f t="shared" si="54"/>
        <v>0</v>
      </c>
      <c r="L56" s="14">
        <f t="shared" ref="L56:M56" si="55">L54+L55</f>
        <v>0</v>
      </c>
      <c r="M56" s="14">
        <f t="shared" si="55"/>
        <v>0</v>
      </c>
      <c r="N56" s="14">
        <f t="shared" si="51"/>
        <v>0</v>
      </c>
    </row>
    <row r="57" spans="1:14" hidden="1">
      <c r="A57" s="15" t="s">
        <v>19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2">
        <f t="shared" si="51"/>
        <v>0</v>
      </c>
    </row>
    <row r="58" spans="1:14" hidden="1">
      <c r="A58" s="15" t="s">
        <v>20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2">
        <f t="shared" si="51"/>
        <v>0</v>
      </c>
    </row>
    <row r="59" spans="1:14" hidden="1">
      <c r="A59" s="15" t="s">
        <v>21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2">
        <f t="shared" si="51"/>
        <v>0</v>
      </c>
    </row>
    <row r="60" spans="1:14" hidden="1">
      <c r="A60" s="15" t="s">
        <v>22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2">
        <f t="shared" si="51"/>
        <v>0</v>
      </c>
    </row>
    <row r="61" spans="1:14" hidden="1">
      <c r="A61" s="17" t="s">
        <v>33</v>
      </c>
      <c r="B61" s="18">
        <f t="shared" ref="B61:C61" si="56">B56+B57+B58+B59+B60</f>
        <v>0</v>
      </c>
      <c r="C61" s="18">
        <f>F56+F57+F58+F59+F60</f>
        <v>0</v>
      </c>
      <c r="D61" s="18">
        <f>J56+J57+J58+J59+J60</f>
        <v>0</v>
      </c>
      <c r="E61" s="18">
        <f t="shared" ref="C61:F61" si="57">E56+E57+E58+E59+E60</f>
        <v>0</v>
      </c>
      <c r="F61" s="18">
        <f t="shared" si="57"/>
        <v>0</v>
      </c>
      <c r="G61" s="18">
        <f t="shared" ref="G61:H61" si="58">G56+G57+G58+G59+G60</f>
        <v>0</v>
      </c>
      <c r="H61" s="18">
        <f t="shared" si="58"/>
        <v>0</v>
      </c>
      <c r="I61" s="18">
        <f t="shared" ref="I61:J61" si="59">I56+I57+I58+I59+I60</f>
        <v>0</v>
      </c>
      <c r="J61" s="18">
        <f t="shared" si="59"/>
        <v>0</v>
      </c>
      <c r="K61" s="18">
        <f t="shared" ref="K61:L61" si="60">K56+K57+K58+K59+K60</f>
        <v>0</v>
      </c>
      <c r="L61" s="18">
        <f t="shared" si="60"/>
        <v>0</v>
      </c>
      <c r="M61" s="18">
        <f t="shared" ref="M61" si="61">M56+M57+M58+M59+M60</f>
        <v>0</v>
      </c>
      <c r="N61" s="18">
        <f t="shared" si="51"/>
        <v>0</v>
      </c>
    </row>
    <row r="62" spans="1:14" hidden="1">
      <c r="A62" s="8" t="s">
        <v>34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8"/>
    </row>
    <row r="63" spans="1:14" hidden="1">
      <c r="A63" s="11" t="s">
        <v>16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f t="shared" ref="N63:N70" si="62">B63+C63+D63+E63+F63+G63+H63+I63+J63+K63+L63+M63</f>
        <v>0</v>
      </c>
    </row>
    <row r="64" spans="1:14" hidden="1">
      <c r="A64" s="11" t="s">
        <v>17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>
        <f t="shared" si="62"/>
        <v>0</v>
      </c>
    </row>
    <row r="65" spans="1:14" hidden="1">
      <c r="A65" s="13" t="s">
        <v>18</v>
      </c>
      <c r="B65" s="14">
        <f t="shared" ref="B65:C65" si="63">B63+B64</f>
        <v>0</v>
      </c>
      <c r="C65" s="14">
        <f>F63+F64</f>
        <v>0</v>
      </c>
      <c r="D65" s="14">
        <f>J63+J64</f>
        <v>0</v>
      </c>
      <c r="E65" s="14">
        <f t="shared" ref="C65:I65" si="64">E63+E64</f>
        <v>0</v>
      </c>
      <c r="F65" s="14">
        <f t="shared" si="64"/>
        <v>0</v>
      </c>
      <c r="G65" s="14">
        <f t="shared" si="64"/>
        <v>0</v>
      </c>
      <c r="H65" s="14">
        <f t="shared" si="64"/>
        <v>0</v>
      </c>
      <c r="I65" s="14">
        <f t="shared" si="64"/>
        <v>0</v>
      </c>
      <c r="J65" s="14">
        <f t="shared" ref="J65:K65" si="65">J63+J64</f>
        <v>0</v>
      </c>
      <c r="K65" s="14">
        <f t="shared" si="65"/>
        <v>0</v>
      </c>
      <c r="L65" s="14">
        <f t="shared" ref="L65:M65" si="66">L63+L64</f>
        <v>0</v>
      </c>
      <c r="M65" s="14">
        <f t="shared" si="66"/>
        <v>0</v>
      </c>
      <c r="N65" s="14">
        <f t="shared" si="62"/>
        <v>0</v>
      </c>
    </row>
    <row r="66" spans="1:14" hidden="1">
      <c r="A66" s="15" t="s">
        <v>19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2">
        <f t="shared" si="62"/>
        <v>0</v>
      </c>
    </row>
    <row r="67" spans="1:14" hidden="1">
      <c r="A67" s="15" t="s">
        <v>20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2">
        <f t="shared" si="62"/>
        <v>0</v>
      </c>
    </row>
    <row r="68" spans="1:14" hidden="1">
      <c r="A68" s="15" t="s">
        <v>21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2">
        <f t="shared" si="62"/>
        <v>0</v>
      </c>
    </row>
    <row r="69" spans="1:14" hidden="1">
      <c r="A69" s="15" t="s">
        <v>22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2">
        <f t="shared" si="62"/>
        <v>0</v>
      </c>
    </row>
    <row r="70" spans="1:14" hidden="1">
      <c r="A70" s="17" t="s">
        <v>35</v>
      </c>
      <c r="B70" s="18">
        <f t="shared" ref="B70:C70" si="67">B65+B66+B67+B68+B69</f>
        <v>0</v>
      </c>
      <c r="C70" s="18">
        <f>F65+F66+F67+F68+F69</f>
        <v>0</v>
      </c>
      <c r="D70" s="18">
        <f>J65+J66+J67+J68+J69</f>
        <v>0</v>
      </c>
      <c r="E70" s="18">
        <f t="shared" ref="C70:F70" si="68">E65+E66+E67+E68+E69</f>
        <v>0</v>
      </c>
      <c r="F70" s="18">
        <f t="shared" si="68"/>
        <v>0</v>
      </c>
      <c r="G70" s="18">
        <f t="shared" ref="G70:H70" si="69">G65+G66+G67+G68+G69</f>
        <v>0</v>
      </c>
      <c r="H70" s="18">
        <f t="shared" si="69"/>
        <v>0</v>
      </c>
      <c r="I70" s="18">
        <f t="shared" ref="I70:J70" si="70">I65+I66+I67+I68+I69</f>
        <v>0</v>
      </c>
      <c r="J70" s="18">
        <f t="shared" si="70"/>
        <v>0</v>
      </c>
      <c r="K70" s="18">
        <f t="shared" ref="K70:L70" si="71">K65+K66+K67+K68+K69</f>
        <v>0</v>
      </c>
      <c r="L70" s="18">
        <f t="shared" si="71"/>
        <v>0</v>
      </c>
      <c r="M70" s="18">
        <f t="shared" ref="M70" si="72">M65+M66+M67+M68+M69</f>
        <v>0</v>
      </c>
      <c r="N70" s="18">
        <f t="shared" si="62"/>
        <v>0</v>
      </c>
    </row>
    <row r="71" spans="1:14">
      <c r="A71" s="8" t="s">
        <v>36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8"/>
    </row>
    <row r="72" spans="1:14">
      <c r="A72" s="11" t="s">
        <v>16</v>
      </c>
      <c r="B72" s="12">
        <f>'[1]СВОД рабочий'!B72</f>
        <v>777563.98199999996</v>
      </c>
      <c r="C72" s="12">
        <f>'[1]СВОД рабочий'!F72</f>
        <v>0</v>
      </c>
      <c r="D72" s="12">
        <f>'[1]СВОД рабочий'!J72</f>
        <v>0</v>
      </c>
      <c r="E72" s="12">
        <f>'[1]СВОД рабочий'!R72</f>
        <v>0</v>
      </c>
      <c r="F72" s="12">
        <f>'[1]СВОД рабочий'!V72</f>
        <v>0</v>
      </c>
      <c r="G72" s="12">
        <f>'[1]СВОД рабочий'!Z72</f>
        <v>0</v>
      </c>
      <c r="H72" s="12">
        <f>'[1]СВОД рабочий'!AL72</f>
        <v>0</v>
      </c>
      <c r="I72" s="12">
        <f>'[1]СВОД рабочий'!AP72</f>
        <v>0</v>
      </c>
      <c r="J72" s="12">
        <f>'[1]СВОД рабочий'!AT72</f>
        <v>0</v>
      </c>
      <c r="K72" s="12">
        <f>'[1]СВОД рабочий'!BB72</f>
        <v>0</v>
      </c>
      <c r="L72" s="12">
        <f>'[1]СВОД рабочий'!BF72</f>
        <v>0</v>
      </c>
      <c r="M72" s="12">
        <f>'[1]СВОД рабочий'!BJ72</f>
        <v>0</v>
      </c>
      <c r="N72" s="12">
        <f t="shared" ref="N72:N79" si="73">B72+C72+D72+E72+F72+G72+H72+I72+J72+K72+L72+M72</f>
        <v>777563.98199999996</v>
      </c>
    </row>
    <row r="73" spans="1:14">
      <c r="A73" s="11" t="s">
        <v>17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>
        <f t="shared" si="73"/>
        <v>0</v>
      </c>
    </row>
    <row r="74" spans="1:14">
      <c r="A74" s="13" t="s">
        <v>18</v>
      </c>
      <c r="B74" s="14">
        <f t="shared" ref="B74:C74" si="74">B72+B73</f>
        <v>777563.98199999996</v>
      </c>
      <c r="C74" s="14">
        <f>F72+F73</f>
        <v>0</v>
      </c>
      <c r="D74" s="14">
        <f>J72+J73</f>
        <v>0</v>
      </c>
      <c r="E74" s="14">
        <f t="shared" ref="C74:I74" si="75">E72+E73</f>
        <v>0</v>
      </c>
      <c r="F74" s="14">
        <f t="shared" si="75"/>
        <v>0</v>
      </c>
      <c r="G74" s="14">
        <f t="shared" si="75"/>
        <v>0</v>
      </c>
      <c r="H74" s="14">
        <f t="shared" si="75"/>
        <v>0</v>
      </c>
      <c r="I74" s="14">
        <f t="shared" si="75"/>
        <v>0</v>
      </c>
      <c r="J74" s="14">
        <f t="shared" ref="J74:K74" si="76">J72+J73</f>
        <v>0</v>
      </c>
      <c r="K74" s="14">
        <f t="shared" si="76"/>
        <v>0</v>
      </c>
      <c r="L74" s="14">
        <f t="shared" ref="L74:M74" si="77">L72+L73</f>
        <v>0</v>
      </c>
      <c r="M74" s="14">
        <f t="shared" si="77"/>
        <v>0</v>
      </c>
      <c r="N74" s="14">
        <f t="shared" si="73"/>
        <v>777563.98199999996</v>
      </c>
    </row>
    <row r="75" spans="1:14">
      <c r="A75" s="15" t="s">
        <v>19</v>
      </c>
      <c r="B75" s="12">
        <f>'[1]СВОД рабочий'!B75</f>
        <v>104956.81</v>
      </c>
      <c r="C75" s="12">
        <f>'[1]СВОД рабочий'!F75</f>
        <v>0</v>
      </c>
      <c r="D75" s="12">
        <f>'[1]СВОД рабочий'!J75</f>
        <v>0</v>
      </c>
      <c r="E75" s="12">
        <f>'[1]СВОД рабочий'!R75</f>
        <v>0</v>
      </c>
      <c r="F75" s="12">
        <f>'[1]СВОД рабочий'!V75</f>
        <v>0</v>
      </c>
      <c r="G75" s="12">
        <f>'[1]СВОД рабочий'!Z75</f>
        <v>0</v>
      </c>
      <c r="H75" s="12">
        <f>'[1]СВОД рабочий'!AL75</f>
        <v>0</v>
      </c>
      <c r="I75" s="12">
        <f>'[1]СВОД рабочий'!AP75</f>
        <v>0</v>
      </c>
      <c r="J75" s="12">
        <f>'[1]СВОД рабочий'!AT75</f>
        <v>0</v>
      </c>
      <c r="K75" s="12">
        <f>'[1]СВОД рабочий'!BB75</f>
        <v>0</v>
      </c>
      <c r="L75" s="12">
        <f>'[1]СВОД рабочий'!BF75</f>
        <v>0</v>
      </c>
      <c r="M75" s="12">
        <f>'[1]СВОД рабочий'!BJ75</f>
        <v>0</v>
      </c>
      <c r="N75" s="12">
        <f t="shared" si="73"/>
        <v>104956.81</v>
      </c>
    </row>
    <row r="76" spans="1:14">
      <c r="A76" s="15" t="s">
        <v>20</v>
      </c>
      <c r="B76" s="12">
        <f>'[1]СВОД рабочий'!B76</f>
        <v>25444.083999999999</v>
      </c>
      <c r="C76" s="12">
        <f>'[1]СВОД рабочий'!F76</f>
        <v>0</v>
      </c>
      <c r="D76" s="12">
        <f>'[1]СВОД рабочий'!J76</f>
        <v>0</v>
      </c>
      <c r="E76" s="12">
        <f>'[1]СВОД рабочий'!R76</f>
        <v>0</v>
      </c>
      <c r="F76" s="12">
        <f>'[1]СВОД рабочий'!V76</f>
        <v>0</v>
      </c>
      <c r="G76" s="12">
        <f>'[1]СВОД рабочий'!Z76</f>
        <v>0</v>
      </c>
      <c r="H76" s="12">
        <f>'[1]СВОД рабочий'!AL76</f>
        <v>0</v>
      </c>
      <c r="I76" s="12">
        <f>'[1]СВОД рабочий'!AP76</f>
        <v>0</v>
      </c>
      <c r="J76" s="12">
        <f>'[1]СВОД рабочий'!AT76</f>
        <v>0</v>
      </c>
      <c r="K76" s="12">
        <f>'[1]СВОД рабочий'!BB76</f>
        <v>0</v>
      </c>
      <c r="L76" s="12">
        <f>'[1]СВОД рабочий'!BF76</f>
        <v>0</v>
      </c>
      <c r="M76" s="12">
        <f>'[1]СВОД рабочий'!BJ76</f>
        <v>0</v>
      </c>
      <c r="N76" s="12">
        <f t="shared" si="73"/>
        <v>25444.083999999999</v>
      </c>
    </row>
    <row r="77" spans="1:14">
      <c r="A77" s="15" t="s">
        <v>21</v>
      </c>
      <c r="B77" s="12">
        <f>'[1]СВОД рабочий'!B77</f>
        <v>19830.02</v>
      </c>
      <c r="C77" s="12">
        <f>'[1]СВОД рабочий'!F77</f>
        <v>0</v>
      </c>
      <c r="D77" s="12">
        <f>'[1]СВОД рабочий'!J77</f>
        <v>0</v>
      </c>
      <c r="E77" s="12">
        <f>'[1]СВОД рабочий'!R77</f>
        <v>0</v>
      </c>
      <c r="F77" s="12">
        <f>'[1]СВОД рабочий'!V77</f>
        <v>0</v>
      </c>
      <c r="G77" s="12">
        <f>'[1]СВОД рабочий'!Z77</f>
        <v>0</v>
      </c>
      <c r="H77" s="12">
        <f>'[1]СВОД рабочий'!AL77</f>
        <v>0</v>
      </c>
      <c r="I77" s="12">
        <f>'[1]СВОД рабочий'!AP77</f>
        <v>0</v>
      </c>
      <c r="J77" s="12">
        <f>'[1]СВОД рабочий'!AT77</f>
        <v>0</v>
      </c>
      <c r="K77" s="12">
        <f>'[1]СВОД рабочий'!BB77</f>
        <v>0</v>
      </c>
      <c r="L77" s="12">
        <f>'[1]СВОД рабочий'!BF77</f>
        <v>0</v>
      </c>
      <c r="M77" s="12">
        <f>'[1]СВОД рабочий'!BJ77</f>
        <v>0</v>
      </c>
      <c r="N77" s="12">
        <f t="shared" si="73"/>
        <v>19830.02</v>
      </c>
    </row>
    <row r="78" spans="1:14">
      <c r="A78" s="15" t="s">
        <v>22</v>
      </c>
      <c r="B78" s="12">
        <f>'[1]СВОД рабочий'!B78</f>
        <v>14970.746999999999</v>
      </c>
      <c r="C78" s="12">
        <f>'[1]СВОД рабочий'!F78</f>
        <v>0</v>
      </c>
      <c r="D78" s="12">
        <f>'[1]СВОД рабочий'!J78</f>
        <v>0</v>
      </c>
      <c r="E78" s="12">
        <f>'[1]СВОД рабочий'!R78</f>
        <v>0</v>
      </c>
      <c r="F78" s="12">
        <f>'[1]СВОД рабочий'!V78</f>
        <v>0</v>
      </c>
      <c r="G78" s="12">
        <f>'[1]СВОД рабочий'!Z78</f>
        <v>0</v>
      </c>
      <c r="H78" s="12">
        <f>'[1]СВОД рабочий'!AL78</f>
        <v>0</v>
      </c>
      <c r="I78" s="12">
        <f>'[1]СВОД рабочий'!AP78</f>
        <v>0</v>
      </c>
      <c r="J78" s="12">
        <f>'[1]СВОД рабочий'!AT78</f>
        <v>0</v>
      </c>
      <c r="K78" s="12">
        <f>'[1]СВОД рабочий'!BB78</f>
        <v>0</v>
      </c>
      <c r="L78" s="12">
        <f>'[1]СВОД рабочий'!BF78</f>
        <v>0</v>
      </c>
      <c r="M78" s="12">
        <f>'[1]СВОД рабочий'!BJ78</f>
        <v>0</v>
      </c>
      <c r="N78" s="12">
        <f t="shared" si="73"/>
        <v>14970.746999999999</v>
      </c>
    </row>
    <row r="79" spans="1:14">
      <c r="A79" s="17" t="s">
        <v>37</v>
      </c>
      <c r="B79" s="18">
        <f t="shared" ref="B79:C79" si="78">B74+B75+B76+B77+B78</f>
        <v>942765.64299999992</v>
      </c>
      <c r="C79" s="18">
        <f>F74+F75+F76+F77+F78</f>
        <v>0</v>
      </c>
      <c r="D79" s="18">
        <f>J74+J75+J76+J77+J78</f>
        <v>0</v>
      </c>
      <c r="E79" s="18">
        <f t="shared" ref="C79:F79" si="79">E74+E75+E76+E77+E78</f>
        <v>0</v>
      </c>
      <c r="F79" s="18">
        <f t="shared" si="79"/>
        <v>0</v>
      </c>
      <c r="G79" s="18">
        <f t="shared" ref="G79:H79" si="80">G74+G75+G76+G77+G78</f>
        <v>0</v>
      </c>
      <c r="H79" s="18">
        <f t="shared" si="80"/>
        <v>0</v>
      </c>
      <c r="I79" s="18">
        <f t="shared" ref="I79:J79" si="81">I74+I75+I76+I77+I78</f>
        <v>0</v>
      </c>
      <c r="J79" s="18">
        <f t="shared" si="81"/>
        <v>0</v>
      </c>
      <c r="K79" s="18">
        <f t="shared" ref="K79:L79" si="82">K74+K75+K76+K77+K78</f>
        <v>0</v>
      </c>
      <c r="L79" s="18">
        <f t="shared" si="82"/>
        <v>0</v>
      </c>
      <c r="M79" s="18">
        <f t="shared" ref="M79" si="83">M74+M75+M76+M77+M78</f>
        <v>0</v>
      </c>
      <c r="N79" s="18">
        <f t="shared" si="73"/>
        <v>942765.64299999992</v>
      </c>
    </row>
    <row r="80" spans="1:14">
      <c r="A80" s="8" t="s">
        <v>38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8"/>
    </row>
    <row r="81" spans="1:14">
      <c r="A81" s="11" t="s">
        <v>16</v>
      </c>
      <c r="B81" s="12">
        <f>'[1]СВОД рабочий'!B81</f>
        <v>41159.160000000003</v>
      </c>
      <c r="C81" s="12">
        <f>'[1]СВОД рабочий'!F81</f>
        <v>0</v>
      </c>
      <c r="D81" s="12">
        <f>'[1]СВОД рабочий'!J81</f>
        <v>0</v>
      </c>
      <c r="E81" s="12">
        <f>'[1]СВОД рабочий'!R81</f>
        <v>0</v>
      </c>
      <c r="F81" s="12">
        <f>'[1]СВОД рабочий'!V81</f>
        <v>0</v>
      </c>
      <c r="G81" s="12">
        <f>'[1]СВОД рабочий'!Z81</f>
        <v>0</v>
      </c>
      <c r="H81" s="12">
        <f>'[1]СВОД рабочий'!AL81</f>
        <v>0</v>
      </c>
      <c r="I81" s="12">
        <f>'[1]СВОД рабочий'!AP81</f>
        <v>0</v>
      </c>
      <c r="J81" s="12">
        <f>'[1]СВОД рабочий'!AT81</f>
        <v>0</v>
      </c>
      <c r="K81" s="12">
        <f>'[1]СВОД рабочий'!BB81</f>
        <v>0</v>
      </c>
      <c r="L81" s="12">
        <f>'[1]СВОД рабочий'!BF81</f>
        <v>0</v>
      </c>
      <c r="M81" s="12">
        <f>'[1]СВОД рабочий'!BJ81</f>
        <v>0</v>
      </c>
      <c r="N81" s="12">
        <f t="shared" ref="N81:N88" si="84">B81+C81+D81+E81+F81+G81+H81+I81+J81+K81+L81+M81</f>
        <v>41159.160000000003</v>
      </c>
    </row>
    <row r="82" spans="1:14">
      <c r="A82" s="11" t="s">
        <v>17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>
        <f t="shared" si="84"/>
        <v>0</v>
      </c>
    </row>
    <row r="83" spans="1:14">
      <c r="A83" s="13" t="s">
        <v>18</v>
      </c>
      <c r="B83" s="14">
        <f t="shared" ref="B83:C83" si="85">B81+B82</f>
        <v>41159.160000000003</v>
      </c>
      <c r="C83" s="14">
        <f>F81+F82</f>
        <v>0</v>
      </c>
      <c r="D83" s="14">
        <f>J81+J82</f>
        <v>0</v>
      </c>
      <c r="E83" s="14">
        <f t="shared" ref="C83:I83" si="86">E81+E82</f>
        <v>0</v>
      </c>
      <c r="F83" s="14">
        <f t="shared" si="86"/>
        <v>0</v>
      </c>
      <c r="G83" s="14">
        <f t="shared" si="86"/>
        <v>0</v>
      </c>
      <c r="H83" s="14">
        <f t="shared" si="86"/>
        <v>0</v>
      </c>
      <c r="I83" s="14">
        <f t="shared" si="86"/>
        <v>0</v>
      </c>
      <c r="J83" s="14">
        <f t="shared" ref="J83:K83" si="87">J81+J82</f>
        <v>0</v>
      </c>
      <c r="K83" s="14">
        <f t="shared" si="87"/>
        <v>0</v>
      </c>
      <c r="L83" s="14">
        <f t="shared" ref="L83:M83" si="88">L81+L82</f>
        <v>0</v>
      </c>
      <c r="M83" s="14">
        <f t="shared" si="88"/>
        <v>0</v>
      </c>
      <c r="N83" s="14">
        <f t="shared" si="84"/>
        <v>41159.160000000003</v>
      </c>
    </row>
    <row r="84" spans="1:14">
      <c r="A84" s="15" t="s">
        <v>19</v>
      </c>
      <c r="B84" s="12">
        <f>'[1]СВОД рабочий'!B84</f>
        <v>8451</v>
      </c>
      <c r="C84" s="12">
        <f>'[1]СВОД рабочий'!F84</f>
        <v>0</v>
      </c>
      <c r="D84" s="12">
        <f>'[1]СВОД рабочий'!J84</f>
        <v>0</v>
      </c>
      <c r="E84" s="12">
        <f>'[1]СВОД рабочий'!R84</f>
        <v>0</v>
      </c>
      <c r="F84" s="12">
        <f>'[1]СВОД рабочий'!V84</f>
        <v>0</v>
      </c>
      <c r="G84" s="12">
        <f>'[1]СВОД рабочий'!Z84</f>
        <v>0</v>
      </c>
      <c r="H84" s="12">
        <f>'[1]СВОД рабочий'!AL84</f>
        <v>0</v>
      </c>
      <c r="I84" s="12">
        <f>'[1]СВОД рабочий'!AP84</f>
        <v>0</v>
      </c>
      <c r="J84" s="12">
        <f>'[1]СВОД рабочий'!AT84</f>
        <v>0</v>
      </c>
      <c r="K84" s="12">
        <f>'[1]СВОД рабочий'!BB84</f>
        <v>0</v>
      </c>
      <c r="L84" s="12">
        <f>'[1]СВОД рабочий'!BF84</f>
        <v>0</v>
      </c>
      <c r="M84" s="12">
        <f>'[1]СВОД рабочий'!BJ84</f>
        <v>0</v>
      </c>
      <c r="N84" s="12">
        <f t="shared" si="84"/>
        <v>8451</v>
      </c>
    </row>
    <row r="85" spans="1:14">
      <c r="A85" s="15" t="s">
        <v>20</v>
      </c>
      <c r="B85" s="12">
        <f>'[1]СВОД рабочий'!B85</f>
        <v>79</v>
      </c>
      <c r="C85" s="12">
        <f>'[1]СВОД рабочий'!F85</f>
        <v>0</v>
      </c>
      <c r="D85" s="12">
        <f>'[1]СВОД рабочий'!J85</f>
        <v>0</v>
      </c>
      <c r="E85" s="12">
        <f>'[1]СВОД рабочий'!R85</f>
        <v>0</v>
      </c>
      <c r="F85" s="12">
        <f>'[1]СВОД рабочий'!V85</f>
        <v>0</v>
      </c>
      <c r="G85" s="12">
        <f>'[1]СВОД рабочий'!Z85</f>
        <v>0</v>
      </c>
      <c r="H85" s="12">
        <f>'[1]СВОД рабочий'!AL85</f>
        <v>0</v>
      </c>
      <c r="I85" s="12">
        <f>'[1]СВОД рабочий'!AP85</f>
        <v>0</v>
      </c>
      <c r="J85" s="12">
        <f>'[1]СВОД рабочий'!AT85</f>
        <v>0</v>
      </c>
      <c r="K85" s="12">
        <f>'[1]СВОД рабочий'!BB85</f>
        <v>0</v>
      </c>
      <c r="L85" s="12">
        <f>'[1]СВОД рабочий'!BF85</f>
        <v>0</v>
      </c>
      <c r="M85" s="12">
        <f>'[1]СВОД рабочий'!BJ85</f>
        <v>0</v>
      </c>
      <c r="N85" s="12">
        <f t="shared" si="84"/>
        <v>79</v>
      </c>
    </row>
    <row r="86" spans="1:14">
      <c r="A86" s="15" t="s">
        <v>21</v>
      </c>
      <c r="B86" s="12">
        <f>'[1]СВОД рабочий'!B86</f>
        <v>4138</v>
      </c>
      <c r="C86" s="12">
        <f>'[1]СВОД рабочий'!F86</f>
        <v>0</v>
      </c>
      <c r="D86" s="12">
        <f>'[1]СВОД рабочий'!J86</f>
        <v>0</v>
      </c>
      <c r="E86" s="12">
        <f>'[1]СВОД рабочий'!R86</f>
        <v>0</v>
      </c>
      <c r="F86" s="12">
        <f>'[1]СВОД рабочий'!V86</f>
        <v>0</v>
      </c>
      <c r="G86" s="12">
        <f>'[1]СВОД рабочий'!Z86</f>
        <v>0</v>
      </c>
      <c r="H86" s="12">
        <f>'[1]СВОД рабочий'!AL86</f>
        <v>0</v>
      </c>
      <c r="I86" s="12">
        <f>'[1]СВОД рабочий'!AP86</f>
        <v>0</v>
      </c>
      <c r="J86" s="12">
        <f>'[1]СВОД рабочий'!AT86</f>
        <v>0</v>
      </c>
      <c r="K86" s="12">
        <f>'[1]СВОД рабочий'!BB86</f>
        <v>0</v>
      </c>
      <c r="L86" s="12">
        <f>'[1]СВОД рабочий'!BF86</f>
        <v>0</v>
      </c>
      <c r="M86" s="12">
        <f>'[1]СВОД рабочий'!BJ86</f>
        <v>0</v>
      </c>
      <c r="N86" s="12">
        <f t="shared" si="84"/>
        <v>4138</v>
      </c>
    </row>
    <row r="87" spans="1:14">
      <c r="A87" s="15" t="s">
        <v>22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2">
        <f t="shared" si="84"/>
        <v>0</v>
      </c>
    </row>
    <row r="88" spans="1:14">
      <c r="A88" s="17" t="s">
        <v>39</v>
      </c>
      <c r="B88" s="18">
        <f t="shared" ref="B88:C88" si="89">B83+B84+B85+B86+B87</f>
        <v>53827.16</v>
      </c>
      <c r="C88" s="18">
        <f>F83+F84+F85+F86+F87</f>
        <v>0</v>
      </c>
      <c r="D88" s="18">
        <f>J83+J84+J85+J86+J87</f>
        <v>0</v>
      </c>
      <c r="E88" s="18">
        <f t="shared" ref="C88:F88" si="90">E83+E84+E85+E86+E87</f>
        <v>0</v>
      </c>
      <c r="F88" s="18">
        <f t="shared" si="90"/>
        <v>0</v>
      </c>
      <c r="G88" s="18">
        <f t="shared" ref="G88:H88" si="91">G83+G84+G85+G86+G87</f>
        <v>0</v>
      </c>
      <c r="H88" s="18">
        <f t="shared" si="91"/>
        <v>0</v>
      </c>
      <c r="I88" s="18">
        <f t="shared" ref="I88:J88" si="92">I83+I84+I85+I86+I87</f>
        <v>0</v>
      </c>
      <c r="J88" s="18">
        <f t="shared" si="92"/>
        <v>0</v>
      </c>
      <c r="K88" s="18">
        <f t="shared" ref="K88:L88" si="93">K83+K84+K85+K86+K87</f>
        <v>0</v>
      </c>
      <c r="L88" s="18">
        <f t="shared" si="93"/>
        <v>0</v>
      </c>
      <c r="M88" s="18">
        <f t="shared" ref="M88" si="94">M83+M84+M85+M86+M87</f>
        <v>0</v>
      </c>
      <c r="N88" s="18">
        <f t="shared" si="84"/>
        <v>53827.16</v>
      </c>
    </row>
    <row r="89" spans="1:14">
      <c r="A89" s="8" t="s">
        <v>42</v>
      </c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</row>
    <row r="90" spans="1:14">
      <c r="A90" s="20" t="s">
        <v>16</v>
      </c>
      <c r="B90" s="12">
        <f t="shared" ref="B90:C90" si="95">B9+B18+B27+B36+B45+B54+B63+B72+B81</f>
        <v>1079105.1919999998</v>
      </c>
      <c r="C90" s="12">
        <f>F9+F18+F27+F36+F45+F54+F63+F72+F81</f>
        <v>0</v>
      </c>
      <c r="D90" s="12">
        <f>J9+J18+J27+J36+J45+J54+J63+J72+J81</f>
        <v>0</v>
      </c>
      <c r="E90" s="12">
        <f t="shared" ref="C90:M90" si="96">E9+E18+E27+E36+E45+E54+E63+E72+E81</f>
        <v>0</v>
      </c>
      <c r="F90" s="12">
        <f t="shared" si="96"/>
        <v>0</v>
      </c>
      <c r="G90" s="12">
        <f t="shared" si="96"/>
        <v>0</v>
      </c>
      <c r="H90" s="12">
        <f t="shared" ref="H90" si="97">H9+H18+H27+H36+H45+H54+H63+H72+H81</f>
        <v>0</v>
      </c>
      <c r="I90" s="12">
        <f t="shared" si="96"/>
        <v>0</v>
      </c>
      <c r="J90" s="12">
        <f t="shared" si="96"/>
        <v>0</v>
      </c>
      <c r="K90" s="12">
        <f t="shared" si="96"/>
        <v>0</v>
      </c>
      <c r="L90" s="12">
        <f t="shared" si="96"/>
        <v>0</v>
      </c>
      <c r="M90" s="12">
        <f t="shared" si="96"/>
        <v>0</v>
      </c>
      <c r="N90" s="12">
        <f>N9+N18+N27+N36+N45+N54+N63+N72+N81</f>
        <v>1079105.1919999998</v>
      </c>
    </row>
    <row r="91" spans="1:14">
      <c r="A91" s="11" t="s">
        <v>17</v>
      </c>
      <c r="B91" s="12">
        <f t="shared" ref="B91:C91" si="98">B10+B19+B28+B37+B46+B55+B64+B73+B82</f>
        <v>0</v>
      </c>
      <c r="C91" s="12">
        <f>F10+F19+F28+F37+F46+F55+F64+F73+F82</f>
        <v>0</v>
      </c>
      <c r="D91" s="12">
        <f>J10+J19+J28+J37+J46+J55+J64+J73+J82</f>
        <v>0</v>
      </c>
      <c r="E91" s="12">
        <f t="shared" ref="B91:N97" si="99">E10+E19+E28+E37+E46+E55+E64+E73+E82</f>
        <v>0</v>
      </c>
      <c r="F91" s="12">
        <f t="shared" si="99"/>
        <v>0</v>
      </c>
      <c r="G91" s="12">
        <f t="shared" si="99"/>
        <v>0</v>
      </c>
      <c r="H91" s="12">
        <f t="shared" ref="H91" si="100">H10+H19+H28+H37+H46+H55+H64+H73+H82</f>
        <v>0</v>
      </c>
      <c r="I91" s="12">
        <f t="shared" si="99"/>
        <v>0</v>
      </c>
      <c r="J91" s="12">
        <f t="shared" si="99"/>
        <v>0</v>
      </c>
      <c r="K91" s="12">
        <f t="shared" si="99"/>
        <v>0</v>
      </c>
      <c r="L91" s="12">
        <f t="shared" si="99"/>
        <v>0</v>
      </c>
      <c r="M91" s="12">
        <f t="shared" si="99"/>
        <v>0</v>
      </c>
      <c r="N91" s="12">
        <f t="shared" si="99"/>
        <v>0</v>
      </c>
    </row>
    <row r="92" spans="1:14" s="5" customFormat="1">
      <c r="A92" s="13" t="s">
        <v>18</v>
      </c>
      <c r="B92" s="14">
        <f t="shared" ref="B92:C92" si="101">B11+B20+B29+B38+B47+B56+B65+B74+B83</f>
        <v>1079105.1919999998</v>
      </c>
      <c r="C92" s="14">
        <f>F11+F20+F29+F38+F47+F56+F65+F74+F83</f>
        <v>0</v>
      </c>
      <c r="D92" s="14">
        <f>J11+J20+J29+J38+J47+J56+J65+J74+J83</f>
        <v>0</v>
      </c>
      <c r="E92" s="14">
        <f t="shared" si="99"/>
        <v>0</v>
      </c>
      <c r="F92" s="14">
        <f t="shared" si="99"/>
        <v>0</v>
      </c>
      <c r="G92" s="14">
        <f t="shared" si="99"/>
        <v>0</v>
      </c>
      <c r="H92" s="14">
        <f t="shared" ref="H92" si="102">H11+H20+H29+H38+H47+H56+H65+H74+H83</f>
        <v>0</v>
      </c>
      <c r="I92" s="14">
        <f t="shared" si="99"/>
        <v>0</v>
      </c>
      <c r="J92" s="14">
        <f t="shared" si="99"/>
        <v>0</v>
      </c>
      <c r="K92" s="14">
        <f t="shared" si="99"/>
        <v>0</v>
      </c>
      <c r="L92" s="14">
        <f t="shared" si="99"/>
        <v>0</v>
      </c>
      <c r="M92" s="14">
        <f t="shared" si="99"/>
        <v>0</v>
      </c>
      <c r="N92" s="14">
        <f t="shared" si="99"/>
        <v>1079105.1919999998</v>
      </c>
    </row>
    <row r="93" spans="1:14">
      <c r="A93" s="15" t="s">
        <v>19</v>
      </c>
      <c r="B93" s="16">
        <f t="shared" ref="B93:C93" si="103">B12+B21+B30+B39+B48+B57+B66+B75+B84</f>
        <v>141674.89000000001</v>
      </c>
      <c r="C93" s="16">
        <f>F12+F21+F30+F39+F48+F57+F66+F75+F84</f>
        <v>0</v>
      </c>
      <c r="D93" s="16">
        <f>J12+J21+J30+J39+J48+J57+J66+J75+J84</f>
        <v>0</v>
      </c>
      <c r="E93" s="16">
        <f t="shared" si="99"/>
        <v>0</v>
      </c>
      <c r="F93" s="16">
        <f t="shared" si="99"/>
        <v>0</v>
      </c>
      <c r="G93" s="16">
        <f t="shared" si="99"/>
        <v>0</v>
      </c>
      <c r="H93" s="16">
        <f t="shared" ref="H93" si="104">H12+H21+H30+H39+H48+H57+H66+H75+H84</f>
        <v>0</v>
      </c>
      <c r="I93" s="16">
        <f t="shared" si="99"/>
        <v>0</v>
      </c>
      <c r="J93" s="16">
        <f t="shared" si="99"/>
        <v>0</v>
      </c>
      <c r="K93" s="16">
        <f t="shared" si="99"/>
        <v>0</v>
      </c>
      <c r="L93" s="16">
        <f t="shared" si="99"/>
        <v>0</v>
      </c>
      <c r="M93" s="16">
        <f t="shared" si="99"/>
        <v>0</v>
      </c>
      <c r="N93" s="12">
        <f t="shared" si="99"/>
        <v>141674.89000000001</v>
      </c>
    </row>
    <row r="94" spans="1:14">
      <c r="A94" s="15" t="s">
        <v>20</v>
      </c>
      <c r="B94" s="16">
        <f t="shared" ref="B94:C94" si="105">B13+B22+B31+B40+B49+B58+B67+B76+B85</f>
        <v>57520.974000000002</v>
      </c>
      <c r="C94" s="16">
        <f>F13+F22+F31+F40+F49+F58+F67+F76+F85</f>
        <v>0</v>
      </c>
      <c r="D94" s="16">
        <f>J13+J22+J31+J40+J49+J58+J67+J76+J85</f>
        <v>0</v>
      </c>
      <c r="E94" s="16">
        <f t="shared" si="99"/>
        <v>0</v>
      </c>
      <c r="F94" s="16">
        <f t="shared" si="99"/>
        <v>0</v>
      </c>
      <c r="G94" s="16">
        <f t="shared" si="99"/>
        <v>0</v>
      </c>
      <c r="H94" s="16">
        <f t="shared" ref="H94" si="106">H13+H22+H31+H40+H49+H58+H67+H76+H85</f>
        <v>0</v>
      </c>
      <c r="I94" s="16">
        <f t="shared" si="99"/>
        <v>0</v>
      </c>
      <c r="J94" s="16">
        <f t="shared" si="99"/>
        <v>0</v>
      </c>
      <c r="K94" s="16">
        <f t="shared" si="99"/>
        <v>0</v>
      </c>
      <c r="L94" s="16">
        <f t="shared" si="99"/>
        <v>0</v>
      </c>
      <c r="M94" s="16">
        <f t="shared" si="99"/>
        <v>0</v>
      </c>
      <c r="N94" s="12">
        <f t="shared" si="99"/>
        <v>57520.974000000002</v>
      </c>
    </row>
    <row r="95" spans="1:14">
      <c r="A95" s="15" t="s">
        <v>21</v>
      </c>
      <c r="B95" s="16">
        <f t="shared" ref="B95:C95" si="107">B14+B23+B32+B41+B50+B59+B68+B77+B86</f>
        <v>29524.239999999998</v>
      </c>
      <c r="C95" s="16">
        <f>F14+F23+F32+F41+F50+F59+F68+F77+F86</f>
        <v>0</v>
      </c>
      <c r="D95" s="16">
        <f>J14+J23+J32+J41+J50+J59+J68+J77+J86</f>
        <v>0</v>
      </c>
      <c r="E95" s="16">
        <f t="shared" si="99"/>
        <v>0</v>
      </c>
      <c r="F95" s="16">
        <f t="shared" si="99"/>
        <v>0</v>
      </c>
      <c r="G95" s="16">
        <f t="shared" si="99"/>
        <v>0</v>
      </c>
      <c r="H95" s="16">
        <f t="shared" ref="H95" si="108">H14+H23+H32+H41+H50+H59+H68+H77+H86</f>
        <v>0</v>
      </c>
      <c r="I95" s="16">
        <f t="shared" si="99"/>
        <v>0</v>
      </c>
      <c r="J95" s="16">
        <f t="shared" si="99"/>
        <v>0</v>
      </c>
      <c r="K95" s="16">
        <f t="shared" si="99"/>
        <v>0</v>
      </c>
      <c r="L95" s="16">
        <f t="shared" si="99"/>
        <v>0</v>
      </c>
      <c r="M95" s="16">
        <f t="shared" si="99"/>
        <v>0</v>
      </c>
      <c r="N95" s="12">
        <f t="shared" si="99"/>
        <v>29524.239999999998</v>
      </c>
    </row>
    <row r="96" spans="1:14">
      <c r="A96" s="15" t="s">
        <v>22</v>
      </c>
      <c r="B96" s="16">
        <f t="shared" ref="B96:C96" si="109">B15+B24+B33+B42+B51+B60+B69+B78+B87</f>
        <v>21139.746999999999</v>
      </c>
      <c r="C96" s="16">
        <f>F15+F24+F33+F42+F51+F60+F69+F78+F87</f>
        <v>0</v>
      </c>
      <c r="D96" s="16">
        <f>J15+J24+J33+J42+J51+J60+J69+J78+J87</f>
        <v>0</v>
      </c>
      <c r="E96" s="16">
        <f t="shared" si="99"/>
        <v>0</v>
      </c>
      <c r="F96" s="16">
        <f t="shared" si="99"/>
        <v>0</v>
      </c>
      <c r="G96" s="16">
        <f t="shared" si="99"/>
        <v>0</v>
      </c>
      <c r="H96" s="16">
        <f t="shared" ref="H96" si="110">H15+H24+H33+H42+H51+H60+H69+H78+H87</f>
        <v>0</v>
      </c>
      <c r="I96" s="16">
        <f t="shared" si="99"/>
        <v>0</v>
      </c>
      <c r="J96" s="16">
        <f t="shared" si="99"/>
        <v>0</v>
      </c>
      <c r="K96" s="16">
        <f t="shared" si="99"/>
        <v>0</v>
      </c>
      <c r="L96" s="16">
        <f t="shared" si="99"/>
        <v>0</v>
      </c>
      <c r="M96" s="16">
        <f t="shared" si="99"/>
        <v>0</v>
      </c>
      <c r="N96" s="12">
        <f t="shared" si="99"/>
        <v>21139.746999999999</v>
      </c>
    </row>
    <row r="97" spans="1:27" s="5" customFormat="1">
      <c r="A97" s="21" t="s">
        <v>40</v>
      </c>
      <c r="B97" s="18">
        <f t="shared" ref="B97:C97" si="111">B16+B25+B34+B43+B52+B61+B70+B79+B88</f>
        <v>1328965.0429999998</v>
      </c>
      <c r="C97" s="18">
        <f>F16+F25+F34+F43+F52+F61+F70+F79+F88</f>
        <v>0</v>
      </c>
      <c r="D97" s="18">
        <f>J16+J25+J34+J43+J52+J61+J70+J79+J88</f>
        <v>0</v>
      </c>
      <c r="E97" s="18">
        <f t="shared" si="99"/>
        <v>0</v>
      </c>
      <c r="F97" s="18">
        <f t="shared" si="99"/>
        <v>0</v>
      </c>
      <c r="G97" s="18">
        <f t="shared" si="99"/>
        <v>0</v>
      </c>
      <c r="H97" s="18">
        <f t="shared" ref="H97" si="112">H16+H25+H34+H43+H52+H61+H70+H79+H88</f>
        <v>0</v>
      </c>
      <c r="I97" s="18">
        <f t="shared" si="99"/>
        <v>0</v>
      </c>
      <c r="J97" s="18">
        <f t="shared" si="99"/>
        <v>0</v>
      </c>
      <c r="K97" s="18">
        <f t="shared" si="99"/>
        <v>0</v>
      </c>
      <c r="L97" s="18">
        <f t="shared" si="99"/>
        <v>0</v>
      </c>
      <c r="M97" s="18">
        <f t="shared" si="99"/>
        <v>0</v>
      </c>
      <c r="N97" s="18">
        <f t="shared" si="99"/>
        <v>1328965.0429999998</v>
      </c>
    </row>
    <row r="98" spans="1:27">
      <c r="B98" s="22"/>
      <c r="C98" s="22"/>
      <c r="D98" s="22"/>
      <c r="E98" s="22"/>
      <c r="F98" s="22"/>
      <c r="G98" s="23"/>
      <c r="H98" s="23"/>
      <c r="I98" s="23"/>
      <c r="J98" s="23"/>
      <c r="K98" s="23"/>
      <c r="L98" s="23"/>
      <c r="M98" s="23"/>
    </row>
    <row r="99" spans="1:27" s="24" customFormat="1">
      <c r="A99" s="2"/>
      <c r="B99" s="3">
        <f>'[1]СВОД рабочий'!$B$106</f>
        <v>1328965.0429999998</v>
      </c>
      <c r="C99" s="3">
        <f>'[1]СВОД рабочий'!$F$106</f>
        <v>0</v>
      </c>
      <c r="D99" s="3">
        <f>'[1]СВОД рабочий'!$J$106</f>
        <v>0</v>
      </c>
      <c r="E99" s="3">
        <f>'[1]СВОД рабочий'!$R$106</f>
        <v>0</v>
      </c>
      <c r="F99" s="3">
        <f>'[1]СВОД рабочий'!$V$106</f>
        <v>0</v>
      </c>
      <c r="G99" s="3">
        <f>'[1]СВОД рабочий'!$Z$106</f>
        <v>0</v>
      </c>
      <c r="H99" s="3">
        <f>'[1]СВОД рабочий'!$AL$106</f>
        <v>0</v>
      </c>
      <c r="I99" s="3">
        <f>I97-'[1]СВОД рабочий'!$AP$106</f>
        <v>0</v>
      </c>
      <c r="J99" s="3">
        <f>J97-'[1]СВОД рабочий'!$AT$106</f>
        <v>0</v>
      </c>
      <c r="K99" s="3">
        <f>K97-'[1]СВОД рабочий'!$BB$106</f>
        <v>0</v>
      </c>
      <c r="L99" s="3">
        <f>L97-'[1]СВОД рабочий'!$BF$106</f>
        <v>0</v>
      </c>
      <c r="M99" s="3">
        <f>M97-'[1]СВОД рабочий'!$BJ$106</f>
        <v>0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s="5" customFormat="1">
      <c r="B100" s="25">
        <f>B99-B97</f>
        <v>0</v>
      </c>
      <c r="C100" s="25"/>
      <c r="D100" s="25"/>
      <c r="E100" s="25">
        <f t="shared" ref="C100:F100" si="113">E99-E97</f>
        <v>0</v>
      </c>
      <c r="F100" s="25">
        <f t="shared" si="113"/>
        <v>0</v>
      </c>
      <c r="G100" s="25"/>
      <c r="H100" s="25"/>
      <c r="I100" s="25"/>
      <c r="J100" s="25"/>
      <c r="K100" s="25"/>
      <c r="L100" s="25"/>
      <c r="M100" s="25"/>
      <c r="N100" s="26"/>
    </row>
    <row r="102" spans="1:27">
      <c r="D102" s="3"/>
    </row>
  </sheetData>
  <mergeCells count="1">
    <mergeCell ref="A5:A6"/>
  </mergeCells>
  <printOptions horizontalCentered="1" verticalCentered="1"/>
  <pageMargins left="0" right="0" top="0" bottom="0" header="0.51181102362204722" footer="0.51181102362204722"/>
  <pageSetup paperSize="9" scale="23" fitToWidth="2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Тернейский район</vt:lpstr>
      <vt:lpstr>'Тернейский район'!Заголовки_для_печати</vt:lpstr>
    </vt:vector>
  </TitlesOfParts>
  <Company>Primtep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2022-11-08T03:58:12Z</dcterms:created>
  <dcterms:modified xsi:type="dcterms:W3CDTF">2026-02-13T05:09:13Z</dcterms:modified>
</cp:coreProperties>
</file>